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1" l="1"/>
  <c r="E19" i="1" l="1"/>
  <c r="D19" i="1"/>
  <c r="C19" i="1"/>
  <c r="E16" i="1" l="1"/>
  <c r="D16" i="1"/>
  <c r="C16" i="1"/>
  <c r="E13" i="1" l="1"/>
  <c r="D13" i="1"/>
  <c r="C13" i="1"/>
  <c r="E18" i="1"/>
  <c r="D18" i="1"/>
  <c r="C18" i="1"/>
  <c r="E17" i="1"/>
  <c r="D17" i="1"/>
  <c r="C17" i="1"/>
  <c r="C14" i="1" l="1"/>
  <c r="C22" i="1" l="1"/>
  <c r="E21" i="1"/>
  <c r="D21" i="1"/>
  <c r="C21" i="1"/>
  <c r="E20" i="1"/>
  <c r="D20" i="1"/>
  <c r="C20" i="1"/>
  <c r="D15" i="1"/>
  <c r="E14" i="1"/>
  <c r="E22" i="1" s="1"/>
  <c r="D14" i="1"/>
  <c r="E15" i="1"/>
  <c r="D22" i="1" l="1"/>
</calcChain>
</file>

<file path=xl/sharedStrings.xml><?xml version="1.0" encoding="utf-8"?>
<sst xmlns="http://schemas.openxmlformats.org/spreadsheetml/2006/main" count="40" uniqueCount="23">
  <si>
    <t>№ п/п</t>
  </si>
  <si>
    <t>Наименование получателей и                                 бюджетных средств</t>
  </si>
  <si>
    <t>ВСЕГО</t>
  </si>
  <si>
    <t xml:space="preserve"> </t>
  </si>
  <si>
    <t xml:space="preserve">Сумма </t>
  </si>
  <si>
    <t>тыс. рублей</t>
  </si>
  <si>
    <t>Прочие межбюджетные трансферты, передаваемые бюджетам сельских поселений (на повышение надежности функционирования систем жизнеобеспечения граждан сельских поселений)</t>
  </si>
  <si>
    <t>Приложение 6</t>
  </si>
  <si>
    <t>Прочие межбюджетные трансферты, передаваемые бюджетам сельских поселений (на содержание автомобильных дорог общего пользования местного значения)</t>
  </si>
  <si>
    <t>Субвенции бюджетам сельских поселений на выполнение передаваемых полномочий субъектов Российской Федерации ( по созданию и обеспечению деятельности административных комиссий)</t>
  </si>
  <si>
    <t xml:space="preserve"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
</t>
  </si>
  <si>
    <t>Распределение субсидий, субвенций и иных межбюджетных трансфертов, выделенных бюджету Удачинского сельсовета Большеулуйского района из бюджетов других уровней на реализацию законов и нормативно-правовых актов на 2025 год и плановый период 2026 - 2027 годов</t>
  </si>
  <si>
    <t xml:space="preserve">       2025 год </t>
  </si>
  <si>
    <t xml:space="preserve">             2026 год</t>
  </si>
  <si>
    <t xml:space="preserve">           2027 год</t>
  </si>
  <si>
    <t xml:space="preserve">к  решению Удачинского сельского Совета депутатов </t>
  </si>
  <si>
    <t>от 26.12.2024 № 28-134</t>
  </si>
  <si>
    <t>Прочие межбюджетные трансферты, передаваемые бюджетам сельских поселений (на обеспечение первичных мер пожарной безопасности)</t>
  </si>
  <si>
    <t>Прочие межбюджетные трансферты, передаваемые бюджетам сельских поселений (на организацию и проведение акарицидных обработок наиболее посещаемых населением участков территории природных очагов клещевых инфекций)</t>
  </si>
  <si>
    <t>Прочие субсидии бюджетам сельских поселений (на обустройство участков улично-дорожной сети вблизи образовательных организаций для обеспечения безопасности дорожного движения за счет средств дорожного фонда Красноярского края)</t>
  </si>
  <si>
    <t>Прочие межбюджетные трансферты, передаваемые бюджетам сельских поселений (на увеличение размеров оплаты труда отдельным категориям работников бюджетной сферы)</t>
  </si>
  <si>
    <t>Прочие межбюджетные трансферты, передаваемые бюджетам сельских поселений (на поддержку проектов инициатив жителей по благоустройству кладбищ)</t>
  </si>
  <si>
    <t>от 23.09.2025 № 33-154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</si>
</sst>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#,##0.00;\-#,##0.00;#,##0.00"/>
    <numFmt numFmtId="166" formatCode="0_ ;\-0\ "/>
    <numFmt numFmtId="167" formatCode="#,##0.00_ ;\-#,##0.00\ "/>
    <numFmt numFmtId="168" formatCode="#,##0.0_ ;\-#,##0.0\ "/>
    <numFmt numFmtId="169" formatCode="0.0_ ;\-0.0\ 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  <charset val="204"/>
    </font>
    <font>
      <b/>
      <sz val="10"/>
      <color indexed="0"/>
      <name val="Arial"/>
      <family val="2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168" fontId="2" fillId="0" borderId="1" xfId="2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4" fillId="0" borderId="0" xfId="0" applyFont="1" applyFill="1"/>
    <xf numFmtId="0" fontId="4" fillId="0" borderId="0" xfId="0" applyFont="1"/>
    <xf numFmtId="0" fontId="4" fillId="0" borderId="0" xfId="0" applyFont="1" applyFill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169" fontId="2" fillId="0" borderId="1" xfId="0" applyNumberFormat="1" applyFont="1" applyBorder="1" applyAlignment="1">
      <alignment horizontal="center" vertical="center"/>
    </xf>
    <xf numFmtId="165" fontId="6" fillId="0" borderId="0" xfId="1" applyNumberFormat="1" applyFont="1" applyFill="1" applyAlignment="1" applyProtection="1">
      <alignment horizontal="right" vertical="top"/>
      <protection locked="0"/>
    </xf>
    <xf numFmtId="165" fontId="5" fillId="0" borderId="0" xfId="1" applyNumberFormat="1" applyFont="1" applyFill="1" applyAlignment="1" applyProtection="1">
      <alignment horizontal="right" vertical="top"/>
      <protection locked="0"/>
    </xf>
    <xf numFmtId="0" fontId="4" fillId="0" borderId="0" xfId="0" applyFont="1" applyFill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3">
    <cellStyle name="Обычный" xfId="0" builtinId="0"/>
    <cellStyle name="Обычный_Лист1" xfId="1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workbookViewId="0">
      <selection activeCell="C3" sqref="C3:E3"/>
    </sheetView>
  </sheetViews>
  <sheetFormatPr defaultRowHeight="15" x14ac:dyDescent="0.25"/>
  <cols>
    <col min="1" max="1" width="15" customWidth="1"/>
    <col min="2" max="2" width="46" customWidth="1"/>
    <col min="3" max="3" width="15.5703125" customWidth="1"/>
    <col min="4" max="5" width="18" customWidth="1"/>
  </cols>
  <sheetData>
    <row r="1" spans="1:11" x14ac:dyDescent="0.25">
      <c r="B1" s="8"/>
      <c r="C1" s="9"/>
      <c r="D1" s="17" t="s">
        <v>7</v>
      </c>
      <c r="E1" s="18"/>
    </row>
    <row r="2" spans="1:11" x14ac:dyDescent="0.25">
      <c r="B2" s="19" t="s">
        <v>15</v>
      </c>
      <c r="C2" s="19"/>
      <c r="D2" s="19"/>
      <c r="E2" s="19"/>
    </row>
    <row r="3" spans="1:11" x14ac:dyDescent="0.25">
      <c r="B3" s="14"/>
      <c r="C3" s="19" t="s">
        <v>22</v>
      </c>
      <c r="D3" s="19"/>
      <c r="E3" s="19"/>
    </row>
    <row r="5" spans="1:11" s="1" customFormat="1" ht="15.75" x14ac:dyDescent="0.25">
      <c r="B5" s="8"/>
      <c r="C5" s="9"/>
      <c r="D5" s="17" t="s">
        <v>7</v>
      </c>
      <c r="E5" s="18"/>
    </row>
    <row r="6" spans="1:11" s="1" customFormat="1" ht="15.75" x14ac:dyDescent="0.25">
      <c r="B6" s="19" t="s">
        <v>15</v>
      </c>
      <c r="C6" s="19"/>
      <c r="D6" s="19"/>
      <c r="E6" s="19"/>
    </row>
    <row r="7" spans="1:11" s="1" customFormat="1" ht="15.75" x14ac:dyDescent="0.25">
      <c r="B7" s="10"/>
      <c r="C7" s="19" t="s">
        <v>16</v>
      </c>
      <c r="D7" s="19"/>
      <c r="E7" s="19"/>
    </row>
    <row r="8" spans="1:11" s="1" customFormat="1" ht="61.5" customHeight="1" x14ac:dyDescent="0.25">
      <c r="A8" s="22" t="s">
        <v>11</v>
      </c>
      <c r="B8" s="22"/>
      <c r="C8" s="22"/>
      <c r="D8" s="22"/>
      <c r="E8" s="22"/>
    </row>
    <row r="9" spans="1:11" s="1" customFormat="1" ht="18.75" customHeight="1" x14ac:dyDescent="0.25">
      <c r="A9" s="21" t="s">
        <v>5</v>
      </c>
      <c r="B9" s="21"/>
      <c r="C9" s="21"/>
      <c r="D9" s="21"/>
      <c r="E9" s="21"/>
      <c r="J9" s="1" t="s">
        <v>3</v>
      </c>
    </row>
    <row r="10" spans="1:11" s="1" customFormat="1" ht="18.75" customHeight="1" x14ac:dyDescent="0.25">
      <c r="A10" s="23" t="s">
        <v>0</v>
      </c>
      <c r="B10" s="25" t="s">
        <v>1</v>
      </c>
      <c r="C10" s="27" t="s">
        <v>4</v>
      </c>
      <c r="D10" s="28"/>
      <c r="E10" s="29"/>
    </row>
    <row r="11" spans="1:11" ht="15.75" x14ac:dyDescent="0.25">
      <c r="A11" s="24"/>
      <c r="B11" s="26"/>
      <c r="C11" s="12" t="s">
        <v>12</v>
      </c>
      <c r="D11" s="12" t="s">
        <v>13</v>
      </c>
      <c r="E11" s="12" t="s">
        <v>14</v>
      </c>
      <c r="I11" t="s">
        <v>3</v>
      </c>
    </row>
    <row r="12" spans="1:11" ht="15.75" x14ac:dyDescent="0.25">
      <c r="A12" s="11"/>
      <c r="B12" s="2">
        <v>1</v>
      </c>
      <c r="C12" s="3">
        <v>2</v>
      </c>
      <c r="D12" s="3">
        <v>3</v>
      </c>
      <c r="E12" s="3">
        <v>4</v>
      </c>
    </row>
    <row r="13" spans="1:11" ht="110.25" x14ac:dyDescent="0.25">
      <c r="A13" s="2">
        <v>1</v>
      </c>
      <c r="B13" s="15" t="s">
        <v>19</v>
      </c>
      <c r="C13" s="16">
        <f>575.8</f>
        <v>575.79999999999995</v>
      </c>
      <c r="D13" s="3">
        <f>0</f>
        <v>0</v>
      </c>
      <c r="E13" s="3">
        <f>0</f>
        <v>0</v>
      </c>
    </row>
    <row r="14" spans="1:11" ht="87" customHeight="1" x14ac:dyDescent="0.25">
      <c r="A14" s="2">
        <v>2</v>
      </c>
      <c r="B14" s="7" t="s">
        <v>9</v>
      </c>
      <c r="C14" s="6">
        <f>1.3+0.1</f>
        <v>1.4000000000000001</v>
      </c>
      <c r="D14" s="5">
        <f>1.3</f>
        <v>1.3</v>
      </c>
      <c r="E14" s="5">
        <f>1.3</f>
        <v>1.3</v>
      </c>
      <c r="K14" t="s">
        <v>3</v>
      </c>
    </row>
    <row r="15" spans="1:11" ht="94.5" x14ac:dyDescent="0.25">
      <c r="A15" s="2">
        <v>3</v>
      </c>
      <c r="B15" s="7" t="s">
        <v>10</v>
      </c>
      <c r="C15" s="6">
        <f>104.3+6.3+0.8</f>
        <v>111.39999999999999</v>
      </c>
      <c r="D15" s="5">
        <f>114.7</f>
        <v>114.7</v>
      </c>
      <c r="E15" s="5">
        <f>0</f>
        <v>0</v>
      </c>
    </row>
    <row r="16" spans="1:11" ht="81" customHeight="1" x14ac:dyDescent="0.25">
      <c r="A16" s="2">
        <v>4</v>
      </c>
      <c r="B16" s="7" t="s">
        <v>20</v>
      </c>
      <c r="C16" s="6">
        <f>178.4</f>
        <v>178.4</v>
      </c>
      <c r="D16" s="5">
        <f>0</f>
        <v>0</v>
      </c>
      <c r="E16" s="5">
        <f>0</f>
        <v>0</v>
      </c>
    </row>
    <row r="17" spans="1:13" ht="80.25" customHeight="1" x14ac:dyDescent="0.25">
      <c r="A17" s="2">
        <v>5</v>
      </c>
      <c r="B17" s="7" t="s">
        <v>17</v>
      </c>
      <c r="C17" s="6">
        <f>34.1</f>
        <v>34.1</v>
      </c>
      <c r="D17" s="5">
        <f>0</f>
        <v>0</v>
      </c>
      <c r="E17" s="5">
        <f>0</f>
        <v>0</v>
      </c>
    </row>
    <row r="18" spans="1:13" ht="105.75" customHeight="1" x14ac:dyDescent="0.25">
      <c r="A18" s="2">
        <v>6</v>
      </c>
      <c r="B18" s="7" t="s">
        <v>18</v>
      </c>
      <c r="C18" s="6">
        <f>0.2</f>
        <v>0.2</v>
      </c>
      <c r="D18" s="5">
        <f>0</f>
        <v>0</v>
      </c>
      <c r="E18" s="5">
        <f>0</f>
        <v>0</v>
      </c>
    </row>
    <row r="19" spans="1:13" ht="69.75" customHeight="1" x14ac:dyDescent="0.25">
      <c r="A19" s="2">
        <v>7</v>
      </c>
      <c r="B19" s="7" t="s">
        <v>21</v>
      </c>
      <c r="C19" s="6">
        <f>734.9</f>
        <v>734.9</v>
      </c>
      <c r="D19" s="5">
        <f>0</f>
        <v>0</v>
      </c>
      <c r="E19" s="5">
        <f>0</f>
        <v>0</v>
      </c>
    </row>
    <row r="20" spans="1:13" ht="94.5" x14ac:dyDescent="0.25">
      <c r="A20" s="2">
        <v>8</v>
      </c>
      <c r="B20" s="7" t="s">
        <v>6</v>
      </c>
      <c r="C20" s="6">
        <f>70</f>
        <v>70</v>
      </c>
      <c r="D20" s="5">
        <f>70</f>
        <v>70</v>
      </c>
      <c r="E20" s="5">
        <f>70</f>
        <v>70</v>
      </c>
      <c r="H20" t="s">
        <v>3</v>
      </c>
      <c r="I20" t="s">
        <v>3</v>
      </c>
      <c r="J20" t="s">
        <v>3</v>
      </c>
      <c r="L20" t="s">
        <v>3</v>
      </c>
    </row>
    <row r="21" spans="1:13" ht="81.75" customHeight="1" x14ac:dyDescent="0.25">
      <c r="A21" s="2">
        <v>9</v>
      </c>
      <c r="B21" s="7" t="s">
        <v>8</v>
      </c>
      <c r="C21" s="13">
        <f>161.4</f>
        <v>161.4</v>
      </c>
      <c r="D21" s="13">
        <f>161.4</f>
        <v>161.4</v>
      </c>
      <c r="E21" s="13">
        <f>161.4</f>
        <v>161.4</v>
      </c>
      <c r="I21" t="s">
        <v>3</v>
      </c>
      <c r="J21" t="s">
        <v>3</v>
      </c>
      <c r="K21" t="s">
        <v>3</v>
      </c>
      <c r="L21" t="s">
        <v>3</v>
      </c>
      <c r="M21" t="s">
        <v>3</v>
      </c>
    </row>
    <row r="22" spans="1:13" ht="15.75" x14ac:dyDescent="0.25">
      <c r="A22" s="20" t="s">
        <v>2</v>
      </c>
      <c r="B22" s="20"/>
      <c r="C22" s="4">
        <f>SUM(C13:C21)</f>
        <v>1867.6</v>
      </c>
      <c r="D22" s="4">
        <f t="shared" ref="D22:E22" si="0">SUM(D13:D21)</f>
        <v>347.4</v>
      </c>
      <c r="E22" s="4">
        <f t="shared" si="0"/>
        <v>232.7</v>
      </c>
    </row>
    <row r="23" spans="1:13" ht="24" customHeight="1" x14ac:dyDescent="0.25">
      <c r="I23" t="s">
        <v>3</v>
      </c>
    </row>
    <row r="24" spans="1:13" x14ac:dyDescent="0.25">
      <c r="K24" t="s">
        <v>3</v>
      </c>
    </row>
    <row r="28" spans="1:13" x14ac:dyDescent="0.25">
      <c r="J28" t="s">
        <v>3</v>
      </c>
    </row>
    <row r="37" spans="3:3" x14ac:dyDescent="0.25">
      <c r="C37" t="s">
        <v>3</v>
      </c>
    </row>
  </sheetData>
  <mergeCells count="12">
    <mergeCell ref="D1:E1"/>
    <mergeCell ref="B2:E2"/>
    <mergeCell ref="C3:E3"/>
    <mergeCell ref="A22:B22"/>
    <mergeCell ref="A9:E9"/>
    <mergeCell ref="D5:E5"/>
    <mergeCell ref="B6:E6"/>
    <mergeCell ref="A8:E8"/>
    <mergeCell ref="C7:E7"/>
    <mergeCell ref="A10:A11"/>
    <mergeCell ref="B10:B11"/>
    <mergeCell ref="C10:E1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" sqref="B5:F12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2025-09-24T02:46:15Z</dcterms:modified>
</cp:coreProperties>
</file>