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1" i="1" l="1"/>
  <c r="E16" i="1"/>
  <c r="D16" i="1"/>
  <c r="C16" i="1"/>
  <c r="D21" i="1" l="1"/>
  <c r="E21" i="1"/>
  <c r="E18" i="1"/>
  <c r="D18" i="1"/>
  <c r="C18" i="1"/>
  <c r="C14" i="1"/>
  <c r="E17" i="1" l="1"/>
  <c r="D17" i="1"/>
  <c r="C17" i="1"/>
  <c r="C15" i="1"/>
  <c r="E13" i="1"/>
  <c r="D13" i="1"/>
  <c r="C13" i="1"/>
  <c r="E20" i="1" l="1"/>
  <c r="D20" i="1"/>
  <c r="C20" i="1"/>
  <c r="E19" i="1"/>
  <c r="D19" i="1"/>
  <c r="C19" i="1"/>
  <c r="D15" i="1"/>
  <c r="E14" i="1"/>
  <c r="D14" i="1"/>
  <c r="E15" i="1" l="1"/>
  <c r="E17" i="2" l="1"/>
  <c r="D17" i="2"/>
  <c r="C17" i="2"/>
  <c r="E14" i="2"/>
  <c r="D14" i="2"/>
  <c r="C14" i="2"/>
</calcChain>
</file>

<file path=xl/sharedStrings.xml><?xml version="1.0" encoding="utf-8"?>
<sst xmlns="http://schemas.openxmlformats.org/spreadsheetml/2006/main" count="55" uniqueCount="35">
  <si>
    <t>№ п/п</t>
  </si>
  <si>
    <t>Наименование получателей и                                 бюджетных средств</t>
  </si>
  <si>
    <t xml:space="preserve">Сумма на          2016 год </t>
  </si>
  <si>
    <t>Сумма на                 2017 год</t>
  </si>
  <si>
    <t>Сумма на            2018 год</t>
  </si>
  <si>
    <t>ВСЕГО</t>
  </si>
  <si>
    <t>Приложение 7</t>
  </si>
  <si>
    <t>Субвенция на государственные полномочия по составлению протоколов об административных правонарушениях</t>
  </si>
  <si>
    <t>Прочие межбюджетные трансферты на реализацию мероприятий по содействию занятости населения.</t>
  </si>
  <si>
    <t>от 00.00.00 г. № 00-00</t>
  </si>
  <si>
    <t>(тыс.рублей)</t>
  </si>
  <si>
    <t>Субвенция на реализацию осуществления полномочий по первичному воинскому учету на территориях, где отсутствуют военные комиссариаты</t>
  </si>
  <si>
    <t>Субсидия  на осуществление дорожной деятельности в отношении автомобильных дорог общего пользования местного значения за счёт средств дорожного фонда Красноярского края в рамках подпрограммы «Дороги Красноярья» государственной программы Красноярского  края «Развитие транспорт системы» (содержание автомобильных дорог общего пользования местного значения)</t>
  </si>
  <si>
    <r>
      <t xml:space="preserve">к </t>
    </r>
    <r>
      <rPr>
        <sz val="10"/>
        <color rgb="FFFF0000"/>
        <rFont val="Times New Roman"/>
        <family val="1"/>
        <charset val="204"/>
      </rPr>
      <t>проекту</t>
    </r>
    <r>
      <rPr>
        <sz val="10"/>
        <rFont val="Times New Roman"/>
        <family val="1"/>
        <charset val="204"/>
      </rPr>
      <t xml:space="preserve"> Решения Бычковского сельского Совета депутатов </t>
    </r>
  </si>
  <si>
    <t>Распределение субсидий, субвенций и иных  межбюджетных трансфртов, выделенных бюджету Бычковского сельсовета из бюджетов других уровней на реализацию законов и нормативно-правовых актов на 2016 год и плановый период 2017 - 2018 годов</t>
  </si>
  <si>
    <t xml:space="preserve">Администрация Бычковского сельсовета </t>
  </si>
  <si>
    <t>(тыс. рублей)</t>
  </si>
  <si>
    <t xml:space="preserve"> </t>
  </si>
  <si>
    <t xml:space="preserve">Сумма </t>
  </si>
  <si>
    <t>Приложение 6</t>
  </si>
  <si>
    <t>Прочие межбюджетные трансферты, передаваемые бюджетам сельских поселений (на повышение надежности функционирования систем жизнеобеспечения граждан сельских поселений)</t>
  </si>
  <si>
    <t>Субвенции бюджетам сельских поселений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</si>
  <si>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</si>
  <si>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>Прочие межбюджетные трансферты , передаваемые бюджетам сельских поселений (на содержание автомобильных дорог общего пользования местного значения)</t>
  </si>
  <si>
    <t xml:space="preserve"> 2026 год</t>
  </si>
  <si>
    <t>Распределение субсидий, субвенций и иных межбюджетных трансфертов, выделенных бюджету Бычковского сельсовета Большеулуйского района  из бюджетов других уровней на реализацию законов и нормативно-правовых актов на 2025 год и плановый период 2026- 2027 годов</t>
  </si>
  <si>
    <t xml:space="preserve"> 2025 год </t>
  </si>
  <si>
    <t xml:space="preserve"> 2027 год</t>
  </si>
  <si>
    <t xml:space="preserve">к Решению Бычковского сельского Совета депутатов </t>
  </si>
  <si>
    <t>от 26.12.2024  № 108</t>
  </si>
  <si>
    <t>Прочие субсидии бюджетам сельских поселений (на капитальный ремонт и ремонт автомобильных дорог общего пользования местного значения за счет средств дорожного фонда Красноярского края)</t>
  </si>
  <si>
    <t>Прочие межбюджетные трансферты, передаваемые бюджетам сельских поселений (на обеспечение первичных мер пожарной безопасности)</t>
  </si>
  <si>
    <t>Прочие межбюджетные трансферты, передаваемые бюджетам сельских поселений (на реализацию мероприятий по поддержке местных инициатив)</t>
  </si>
  <si>
    <t xml:space="preserve">Прочие межбюджетные трансферты, передаваемые бюджетам сельских поселений (на увеличение размеров оплаты труда отдельным категориям работников бюджетной сферы) </t>
  </si>
  <si>
    <t>от 28.07.2025 №119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</si>
</sst>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;\-#,##0.00;#,##0.00"/>
    <numFmt numFmtId="166" formatCode="0_ ;\-0\ "/>
    <numFmt numFmtId="167" formatCode="#,##0.00_ ;\-#,##0.00\ "/>
    <numFmt numFmtId="168" formatCode="#,##0.0_ ;\-#,##0.0\ "/>
    <numFmt numFmtId="169" formatCode="0.0_ ;\-0.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0"/>
      <color indexed="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8" fontId="2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5" fillId="0" borderId="0" xfId="0" applyFont="1" applyFill="1"/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center" vertical="center"/>
    </xf>
    <xf numFmtId="168" fontId="2" fillId="0" borderId="5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8" fontId="0" fillId="0" borderId="0" xfId="0" applyNumberFormat="1"/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/>
    </xf>
    <xf numFmtId="16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165" fontId="8" fillId="0" borderId="0" xfId="2" applyNumberFormat="1" applyFont="1" applyFill="1" applyAlignment="1" applyProtection="1">
      <alignment horizontal="right" vertical="top"/>
      <protection locked="0"/>
    </xf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65" fontId="6" fillId="0" borderId="0" xfId="2" applyNumberFormat="1" applyFont="1" applyFill="1" applyAlignment="1" applyProtection="1">
      <alignment horizontal="right" vertical="top"/>
      <protection locked="0"/>
    </xf>
    <xf numFmtId="0" fontId="4" fillId="0" borderId="0" xfId="0" applyFont="1" applyAlignment="1">
      <alignment horizont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workbookViewId="0">
      <selection activeCell="H9" sqref="H9"/>
    </sheetView>
  </sheetViews>
  <sheetFormatPr defaultRowHeight="15" x14ac:dyDescent="0.25"/>
  <cols>
    <col min="1" max="1" width="24.28515625" customWidth="1"/>
    <col min="2" max="2" width="47.85546875" customWidth="1"/>
    <col min="3" max="3" width="15.5703125" customWidth="1"/>
    <col min="4" max="4" width="16.85546875" customWidth="1"/>
    <col min="5" max="5" width="16.140625" customWidth="1"/>
  </cols>
  <sheetData>
    <row r="1" spans="1:13" s="1" customFormat="1" ht="15.75" x14ac:dyDescent="0.25">
      <c r="B1" s="8"/>
      <c r="C1" s="9"/>
      <c r="D1" s="30" t="s">
        <v>19</v>
      </c>
      <c r="E1" s="30"/>
    </row>
    <row r="2" spans="1:13" s="1" customFormat="1" ht="15.75" x14ac:dyDescent="0.25">
      <c r="B2" s="31" t="s">
        <v>28</v>
      </c>
      <c r="C2" s="31"/>
      <c r="D2" s="31"/>
      <c r="E2" s="31"/>
    </row>
    <row r="3" spans="1:13" s="1" customFormat="1" ht="15.75" x14ac:dyDescent="0.25">
      <c r="B3" s="32" t="s">
        <v>34</v>
      </c>
      <c r="C3" s="32"/>
      <c r="D3" s="32"/>
      <c r="E3" s="32"/>
    </row>
    <row r="4" spans="1:13" s="1" customFormat="1" ht="15.75" x14ac:dyDescent="0.25">
      <c r="B4" s="23"/>
      <c r="C4" s="23"/>
      <c r="D4" s="23"/>
      <c r="E4" s="23"/>
    </row>
    <row r="5" spans="1:13" s="1" customFormat="1" ht="15.75" x14ac:dyDescent="0.25">
      <c r="B5" s="8"/>
      <c r="C5" s="9"/>
      <c r="D5" s="30" t="s">
        <v>19</v>
      </c>
      <c r="E5" s="30"/>
    </row>
    <row r="6" spans="1:13" s="1" customFormat="1" ht="15.75" x14ac:dyDescent="0.25">
      <c r="B6" s="31" t="s">
        <v>28</v>
      </c>
      <c r="C6" s="31"/>
      <c r="D6" s="31"/>
      <c r="E6" s="31"/>
    </row>
    <row r="7" spans="1:13" s="1" customFormat="1" ht="12" customHeight="1" x14ac:dyDescent="0.25">
      <c r="B7" s="32" t="s">
        <v>29</v>
      </c>
      <c r="C7" s="32"/>
      <c r="D7" s="32"/>
      <c r="E7" s="32"/>
    </row>
    <row r="8" spans="1:13" s="1" customFormat="1" ht="61.5" customHeight="1" x14ac:dyDescent="0.25">
      <c r="A8" s="33" t="s">
        <v>25</v>
      </c>
      <c r="B8" s="33"/>
      <c r="C8" s="33"/>
      <c r="D8" s="33"/>
      <c r="E8" s="33"/>
    </row>
    <row r="9" spans="1:13" s="1" customFormat="1" ht="18.75" customHeight="1" x14ac:dyDescent="0.25">
      <c r="A9" s="29" t="s">
        <v>16</v>
      </c>
      <c r="B9" s="29"/>
      <c r="C9" s="29"/>
      <c r="D9" s="29"/>
      <c r="E9" s="29"/>
    </row>
    <row r="10" spans="1:13" s="1" customFormat="1" ht="18.75" customHeight="1" x14ac:dyDescent="0.25">
      <c r="A10" s="34" t="s">
        <v>0</v>
      </c>
      <c r="B10" s="35" t="s">
        <v>1</v>
      </c>
      <c r="C10" s="36" t="s">
        <v>18</v>
      </c>
      <c r="D10" s="36"/>
      <c r="E10" s="36"/>
    </row>
    <row r="11" spans="1:13" ht="15.75" x14ac:dyDescent="0.25">
      <c r="A11" s="34"/>
      <c r="B11" s="35"/>
      <c r="C11" s="20" t="s">
        <v>26</v>
      </c>
      <c r="D11" s="20" t="s">
        <v>24</v>
      </c>
      <c r="E11" s="20" t="s">
        <v>27</v>
      </c>
    </row>
    <row r="12" spans="1:13" ht="15.75" x14ac:dyDescent="0.25">
      <c r="A12" s="34"/>
      <c r="B12" s="2">
        <v>1</v>
      </c>
      <c r="C12" s="3">
        <v>2</v>
      </c>
      <c r="D12" s="3">
        <v>3</v>
      </c>
      <c r="E12" s="3">
        <v>4</v>
      </c>
    </row>
    <row r="13" spans="1:13" ht="96.75" customHeight="1" x14ac:dyDescent="0.25">
      <c r="A13" s="24">
        <v>1</v>
      </c>
      <c r="B13" s="25" t="s">
        <v>30</v>
      </c>
      <c r="C13" s="26">
        <f>552.3</f>
        <v>552.29999999999995</v>
      </c>
      <c r="D13" s="26">
        <f>0</f>
        <v>0</v>
      </c>
      <c r="E13" s="26">
        <f>0</f>
        <v>0</v>
      </c>
    </row>
    <row r="14" spans="1:13" ht="87" customHeight="1" x14ac:dyDescent="0.25">
      <c r="A14" s="2">
        <v>2</v>
      </c>
      <c r="B14" s="7" t="s">
        <v>21</v>
      </c>
      <c r="C14" s="5">
        <f>1.3+0.2</f>
        <v>1.5</v>
      </c>
      <c r="D14" s="5">
        <f>1.3</f>
        <v>1.3</v>
      </c>
      <c r="E14" s="5">
        <f>1.3</f>
        <v>1.3</v>
      </c>
      <c r="I14" t="s">
        <v>17</v>
      </c>
      <c r="J14" t="s">
        <v>17</v>
      </c>
      <c r="M14" t="s">
        <v>17</v>
      </c>
    </row>
    <row r="15" spans="1:13" ht="69.75" customHeight="1" x14ac:dyDescent="0.25">
      <c r="A15" s="24">
        <v>3</v>
      </c>
      <c r="B15" s="7" t="s">
        <v>22</v>
      </c>
      <c r="C15" s="5">
        <f>104.3+6.3</f>
        <v>110.6</v>
      </c>
      <c r="D15" s="5">
        <f>114.8</f>
        <v>114.8</v>
      </c>
      <c r="E15" s="5">
        <f>0</f>
        <v>0</v>
      </c>
    </row>
    <row r="16" spans="1:13" ht="84" customHeight="1" x14ac:dyDescent="0.25">
      <c r="A16" s="27">
        <v>4</v>
      </c>
      <c r="B16" s="7" t="s">
        <v>33</v>
      </c>
      <c r="C16" s="5">
        <f>178.4</f>
        <v>178.4</v>
      </c>
      <c r="D16" s="5">
        <f>0</f>
        <v>0</v>
      </c>
      <c r="E16" s="5">
        <f>0</f>
        <v>0</v>
      </c>
    </row>
    <row r="17" spans="1:13" ht="69.75" customHeight="1" x14ac:dyDescent="0.25">
      <c r="A17" s="2">
        <v>5</v>
      </c>
      <c r="B17" s="7" t="s">
        <v>31</v>
      </c>
      <c r="C17" s="5">
        <f>35.1</f>
        <v>35.1</v>
      </c>
      <c r="D17" s="5">
        <f>0</f>
        <v>0</v>
      </c>
      <c r="E17" s="5">
        <f>0</f>
        <v>0</v>
      </c>
    </row>
    <row r="18" spans="1:13" ht="69.75" customHeight="1" x14ac:dyDescent="0.25">
      <c r="A18" s="27">
        <v>6</v>
      </c>
      <c r="B18" s="7" t="s">
        <v>32</v>
      </c>
      <c r="C18" s="5">
        <f>254.5</f>
        <v>254.5</v>
      </c>
      <c r="D18" s="5">
        <f>0</f>
        <v>0</v>
      </c>
      <c r="E18" s="5">
        <f>0</f>
        <v>0</v>
      </c>
    </row>
    <row r="19" spans="1:13" ht="84.75" customHeight="1" x14ac:dyDescent="0.25">
      <c r="A19" s="27">
        <v>7</v>
      </c>
      <c r="B19" s="21" t="s">
        <v>20</v>
      </c>
      <c r="C19" s="5">
        <f>42.4</f>
        <v>42.4</v>
      </c>
      <c r="D19" s="5">
        <f>42.4</f>
        <v>42.4</v>
      </c>
      <c r="E19" s="5">
        <f>42.4</f>
        <v>42.4</v>
      </c>
      <c r="H19" t="s">
        <v>17</v>
      </c>
      <c r="I19" t="s">
        <v>17</v>
      </c>
      <c r="J19" t="s">
        <v>17</v>
      </c>
      <c r="K19" t="s">
        <v>17</v>
      </c>
      <c r="L19" t="s">
        <v>17</v>
      </c>
      <c r="M19" t="s">
        <v>17</v>
      </c>
    </row>
    <row r="20" spans="1:13" ht="68.25" customHeight="1" x14ac:dyDescent="0.25">
      <c r="A20" s="2">
        <v>8</v>
      </c>
      <c r="B20" s="21" t="s">
        <v>23</v>
      </c>
      <c r="C20" s="5">
        <f>117.1</f>
        <v>117.1</v>
      </c>
      <c r="D20" s="5">
        <f>117.1</f>
        <v>117.1</v>
      </c>
      <c r="E20" s="5">
        <f>117.1</f>
        <v>117.1</v>
      </c>
      <c r="H20" t="s">
        <v>17</v>
      </c>
      <c r="J20" t="s">
        <v>17</v>
      </c>
    </row>
    <row r="21" spans="1:13" ht="15.75" x14ac:dyDescent="0.25">
      <c r="A21" s="28" t="s">
        <v>5</v>
      </c>
      <c r="B21" s="28"/>
      <c r="C21" s="4">
        <f>SUM(C13:C20)</f>
        <v>1291.9000000000001</v>
      </c>
      <c r="D21" s="4">
        <f t="shared" ref="D21:E21" si="0">SUM(D13:D20)</f>
        <v>275.60000000000002</v>
      </c>
      <c r="E21" s="4">
        <f t="shared" si="0"/>
        <v>160.79999999999998</v>
      </c>
    </row>
    <row r="22" spans="1:13" x14ac:dyDescent="0.25">
      <c r="C22" s="22"/>
    </row>
    <row r="29" spans="1:13" x14ac:dyDescent="0.25">
      <c r="J29" t="s">
        <v>17</v>
      </c>
    </row>
    <row r="30" spans="1:13" x14ac:dyDescent="0.25">
      <c r="C30" t="s">
        <v>17</v>
      </c>
    </row>
  </sheetData>
  <mergeCells count="12">
    <mergeCell ref="A21:B21"/>
    <mergeCell ref="A9:E9"/>
    <mergeCell ref="D1:E1"/>
    <mergeCell ref="B2:E2"/>
    <mergeCell ref="B3:E3"/>
    <mergeCell ref="A8:E8"/>
    <mergeCell ref="A10:A12"/>
    <mergeCell ref="B10:B11"/>
    <mergeCell ref="C10:E10"/>
    <mergeCell ref="D5:E5"/>
    <mergeCell ref="B6:E6"/>
    <mergeCell ref="B7:E7"/>
  </mergeCells>
  <pageMargins left="0.7" right="0.7" top="0.75" bottom="0.75" header="0.3" footer="0.3"/>
  <pageSetup paperSize="9" scale="4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7" sqref="A7:E17"/>
    </sheetView>
  </sheetViews>
  <sheetFormatPr defaultRowHeight="15" x14ac:dyDescent="0.25"/>
  <sheetData>
    <row r="1" spans="1:5" ht="15.75" x14ac:dyDescent="0.25">
      <c r="A1" s="1"/>
      <c r="B1" s="8"/>
      <c r="C1" s="9"/>
      <c r="D1" s="44" t="s">
        <v>6</v>
      </c>
      <c r="E1" s="44"/>
    </row>
    <row r="2" spans="1:5" ht="15.75" x14ac:dyDescent="0.25">
      <c r="A2" s="1"/>
      <c r="B2" s="31" t="s">
        <v>13</v>
      </c>
      <c r="C2" s="31"/>
      <c r="D2" s="31"/>
      <c r="E2" s="31"/>
    </row>
    <row r="3" spans="1:5" ht="15.75" x14ac:dyDescent="0.25">
      <c r="A3" s="1"/>
      <c r="B3" s="32" t="s">
        <v>9</v>
      </c>
      <c r="C3" s="32"/>
      <c r="D3" s="32"/>
      <c r="E3" s="32"/>
    </row>
    <row r="4" spans="1:5" ht="15.75" x14ac:dyDescent="0.25">
      <c r="A4" s="1"/>
      <c r="B4" s="1"/>
      <c r="C4" s="1"/>
      <c r="D4" s="1"/>
      <c r="E4" s="1"/>
    </row>
    <row r="5" spans="1:5" ht="15.75" x14ac:dyDescent="0.25">
      <c r="A5" s="45" t="s">
        <v>14</v>
      </c>
      <c r="B5" s="45"/>
      <c r="C5" s="45"/>
      <c r="D5" s="45"/>
      <c r="E5" s="45"/>
    </row>
    <row r="6" spans="1:5" ht="16.5" thickBot="1" x14ac:dyDescent="0.3">
      <c r="A6" s="29" t="s">
        <v>10</v>
      </c>
      <c r="B6" s="29"/>
      <c r="C6" s="29"/>
      <c r="D6" s="29"/>
      <c r="E6" s="29"/>
    </row>
    <row r="7" spans="1:5" ht="110.25" x14ac:dyDescent="0.25">
      <c r="A7" s="37" t="s">
        <v>0</v>
      </c>
      <c r="B7" s="10" t="s">
        <v>1</v>
      </c>
      <c r="C7" s="10" t="s">
        <v>2</v>
      </c>
      <c r="D7" s="10" t="s">
        <v>3</v>
      </c>
      <c r="E7" s="11" t="s">
        <v>4</v>
      </c>
    </row>
    <row r="8" spans="1:5" ht="15.75" x14ac:dyDescent="0.25">
      <c r="A8" s="38"/>
      <c r="B8" s="2">
        <v>1</v>
      </c>
      <c r="C8" s="3">
        <v>2</v>
      </c>
      <c r="D8" s="3">
        <v>3</v>
      </c>
      <c r="E8" s="12">
        <v>4</v>
      </c>
    </row>
    <row r="9" spans="1:5" ht="15.75" x14ac:dyDescent="0.25">
      <c r="A9" s="13">
        <v>1</v>
      </c>
      <c r="B9" s="39" t="s">
        <v>15</v>
      </c>
      <c r="C9" s="40"/>
      <c r="D9" s="40"/>
      <c r="E9" s="41"/>
    </row>
    <row r="10" spans="1:5" ht="346.5" x14ac:dyDescent="0.25">
      <c r="A10" s="13">
        <v>2</v>
      </c>
      <c r="B10" s="7" t="s">
        <v>11</v>
      </c>
      <c r="C10" s="4">
        <v>34.6</v>
      </c>
      <c r="D10" s="4">
        <v>35.799999999999997</v>
      </c>
      <c r="E10" s="14">
        <v>0</v>
      </c>
    </row>
    <row r="11" spans="1:5" ht="267.75" x14ac:dyDescent="0.25">
      <c r="A11" s="13">
        <v>3</v>
      </c>
      <c r="B11" s="7" t="s">
        <v>7</v>
      </c>
      <c r="C11" s="4">
        <v>0.9</v>
      </c>
      <c r="D11" s="4">
        <v>0.9</v>
      </c>
      <c r="E11" s="14">
        <v>0.9</v>
      </c>
    </row>
    <row r="12" spans="1:5" ht="252" x14ac:dyDescent="0.25">
      <c r="A12" s="13">
        <v>4</v>
      </c>
      <c r="B12" s="7" t="s">
        <v>8</v>
      </c>
      <c r="C12" s="6">
        <v>22.3</v>
      </c>
      <c r="D12" s="5">
        <v>22.3</v>
      </c>
      <c r="E12" s="15">
        <v>22.3</v>
      </c>
    </row>
    <row r="13" spans="1:5" ht="409.5" x14ac:dyDescent="0.25">
      <c r="A13" s="13">
        <v>5</v>
      </c>
      <c r="B13" s="17" t="s">
        <v>12</v>
      </c>
      <c r="C13" s="2">
        <v>112.7</v>
      </c>
      <c r="D13" s="2">
        <v>0</v>
      </c>
      <c r="E13" s="18">
        <v>0</v>
      </c>
    </row>
    <row r="14" spans="1:5" ht="16.5" thickBot="1" x14ac:dyDescent="0.3">
      <c r="A14" s="42" t="s">
        <v>5</v>
      </c>
      <c r="B14" s="43"/>
      <c r="C14" s="16">
        <f>SUM(C10:C13)</f>
        <v>170.5</v>
      </c>
      <c r="D14" s="16">
        <f>SUM(D10:D13)</f>
        <v>59</v>
      </c>
      <c r="E14" s="19">
        <f>SUM(E10:E13)</f>
        <v>23.2</v>
      </c>
    </row>
    <row r="15" spans="1:5" ht="252" x14ac:dyDescent="0.25">
      <c r="A15" s="13">
        <v>4</v>
      </c>
      <c r="B15" s="7" t="s">
        <v>8</v>
      </c>
      <c r="C15" s="6">
        <v>22.3</v>
      </c>
      <c r="D15" s="5">
        <v>22.3</v>
      </c>
      <c r="E15" s="15">
        <v>22.3</v>
      </c>
    </row>
    <row r="16" spans="1:5" ht="409.5" x14ac:dyDescent="0.25">
      <c r="A16" s="13">
        <v>5</v>
      </c>
      <c r="B16" s="17" t="s">
        <v>12</v>
      </c>
      <c r="C16" s="2">
        <v>112.7</v>
      </c>
      <c r="D16" s="2">
        <v>0</v>
      </c>
      <c r="E16" s="18">
        <v>0</v>
      </c>
    </row>
    <row r="17" spans="1:5" ht="16.5" thickBot="1" x14ac:dyDescent="0.3">
      <c r="A17" s="42" t="s">
        <v>5</v>
      </c>
      <c r="B17" s="43"/>
      <c r="C17" s="16">
        <f>SUM(C15:C16)</f>
        <v>135</v>
      </c>
      <c r="D17" s="16">
        <f>SUM(D15:D16)</f>
        <v>22.3</v>
      </c>
      <c r="E17" s="19">
        <f>SUM(E15:E16)</f>
        <v>22.3</v>
      </c>
    </row>
  </sheetData>
  <mergeCells count="9">
    <mergeCell ref="A7:A8"/>
    <mergeCell ref="B9:E9"/>
    <mergeCell ref="A14:B14"/>
    <mergeCell ref="A17:B17"/>
    <mergeCell ref="D1:E1"/>
    <mergeCell ref="B2:E2"/>
    <mergeCell ref="B3:E3"/>
    <mergeCell ref="A5:E5"/>
    <mergeCell ref="A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2025-07-28T03:16:14Z</dcterms:modified>
</cp:coreProperties>
</file>