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H15" i="1" l="1"/>
  <c r="I15" i="1"/>
  <c r="J15" i="1"/>
  <c r="K15" i="1"/>
  <c r="G15" i="1"/>
  <c r="H10" i="1"/>
  <c r="I10" i="1"/>
  <c r="J10" i="1"/>
  <c r="K10" i="1"/>
  <c r="G10" i="1"/>
  <c r="L20" i="1" l="1"/>
  <c r="L10" i="1" l="1"/>
  <c r="H12" i="1"/>
  <c r="I12" i="1"/>
  <c r="J12" i="1"/>
  <c r="K12" i="1"/>
  <c r="G12" i="1"/>
  <c r="L14" i="1"/>
  <c r="H25" i="1" l="1"/>
  <c r="I25" i="1"/>
  <c r="J25" i="1"/>
  <c r="K25" i="1"/>
  <c r="G25" i="1"/>
  <c r="L31" i="1"/>
  <c r="I21" i="1" l="1"/>
  <c r="J21" i="1"/>
  <c r="K21" i="1"/>
  <c r="G21" i="1"/>
  <c r="H21" i="1" l="1"/>
  <c r="L23" i="1"/>
  <c r="L30" i="1" l="1"/>
  <c r="L24" i="1" l="1"/>
  <c r="L11" i="1"/>
  <c r="L13" i="1"/>
  <c r="L16" i="1"/>
  <c r="L17" i="1"/>
  <c r="L18" i="1"/>
  <c r="L19" i="1"/>
  <c r="L22" i="1"/>
  <c r="L26" i="1"/>
  <c r="L27" i="1"/>
  <c r="L28" i="1"/>
  <c r="L29" i="1"/>
  <c r="L21" i="1" l="1"/>
  <c r="L25" i="1"/>
  <c r="I33" i="1"/>
  <c r="G33" i="1"/>
  <c r="J33" i="1"/>
  <c r="H33" i="1"/>
  <c r="K33" i="1"/>
  <c r="L15" i="1"/>
  <c r="L12" i="1"/>
  <c r="L33" i="1" l="1"/>
</calcChain>
</file>

<file path=xl/sharedStrings.xml><?xml version="1.0" encoding="utf-8"?>
<sst xmlns="http://schemas.openxmlformats.org/spreadsheetml/2006/main" count="111" uniqueCount="45">
  <si>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</si>
  <si>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</si>
  <si>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</si>
  <si>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</si>
  <si>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</si>
  <si>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</si>
  <si>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</si>
  <si>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</si>
  <si>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</si>
  <si>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</si>
  <si>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</si>
  <si>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</si>
  <si>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</si>
  <si>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Задача 2: Проведение мероприятий по обеспечению санитарного благополучия в местах несанкционированных свалок 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</si>
  <si>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</si>
  <si>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</si>
  <si>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</si>
  <si>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 xml:space="preserve">Цель подпрограммы: Обеспечение необходимого уровня санитарного и экологического благополучия населенных пунктов  Большеулуйского сельсовета                                        </t>
  </si>
  <si>
    <t>1) Установка и разборка необходимых конструкций при проведении культурно-массовых мероприятий (новогодние ёлки, крещенская купель, праздник Нептуна)</t>
  </si>
  <si>
    <t>1) Проведение конкурса по благоустройству</t>
  </si>
  <si>
    <t>Задача 3: Обеспечение безопасности граждан и их имущества</t>
  </si>
  <si>
    <t>текущий финансовый год</t>
  </si>
  <si>
    <t>4) Изготовление новых аншлагов</t>
  </si>
  <si>
    <t>третий год планового периода</t>
  </si>
  <si>
    <t>2) Ремонт стеллы на въезде в с.Большой Улуй</t>
  </si>
  <si>
    <t>Приложение № 2 к подпрограмме "Прочие мероприятия по благоустройству территории Большеулуйского сельсовета"</t>
  </si>
  <si>
    <t>отчетный финансовый год</t>
  </si>
  <si>
    <t>2) Проведение конкурса проектов по благоустройству среди инициативных граждан</t>
  </si>
  <si>
    <t>Задача 4: Развитие и поддержка инициатив жителей населенных пунктов по благоустройству территории</t>
  </si>
  <si>
    <t>Задача 5: Благоустройство территории, отведенной для проведения культурно-массовых мероприятий для населения</t>
  </si>
  <si>
    <t>1) Вывоз и захоронение ТКО с общественных территорий и кладбищ сельсовета</t>
  </si>
  <si>
    <t>1) Удаление опасных деревьев</t>
  </si>
  <si>
    <t>2) Уничтожение дикорастущих сорняков</t>
  </si>
  <si>
    <t>3) Акарицидная обработка мест массового пребывания людей</t>
  </si>
  <si>
    <t>4) Изготовление землеустроительной документации по межеванию планов земельных участков</t>
  </si>
  <si>
    <t>3) Проведение конкурса по новогоднему оформлению территории Большеулуйского сельсовета "Новогоднее волшебство"</t>
  </si>
  <si>
    <t>Задача 1: Сбор и вывоз в специально отведенные для этого места мусора с общественных мест</t>
  </si>
  <si>
    <t>5) Снос ветхих и аварийных объектов нежилого фонда</t>
  </si>
  <si>
    <t>6) Содержание мест отдыха (вывоз ТКО, уход за зелеными насаждениями)</t>
  </si>
  <si>
    <t>1) Обеспечение санитарного благополучия в местах несанкционированных свалок ТКО (вывоз и захоронение ТКО)</t>
  </si>
  <si>
    <t>2) Мероприятия, направленные на ликвидацию несанкционированных свалок</t>
  </si>
  <si>
    <t>3) Благоустройство  и содержание территории общественных пространств, зон отдыха и ярмарки выходного дня</t>
  </si>
  <si>
    <t>04 12</t>
  </si>
  <si>
    <t>5) Финансирование мероприятий, направленных на выполнение кадастровых работ с целью осуществеления государственного кадастрового учета с  одновременной регистрацией права собственности муниципальньго образования на объекты недвижимости с предоставлением интересов муниципального образования в органе регистрации прав</t>
  </si>
  <si>
    <t>Приложение № 6 к постановлению от 10.03.2025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</si>
</sst>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7" fillId="0" borderId="12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vertical="top"/>
    </xf>
    <xf numFmtId="0" fontId="1" fillId="0" borderId="12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/>
    </xf>
    <xf numFmtId="0" fontId="3" fillId="0" borderId="12" xfId="0" applyFont="1" applyFill="1" applyBorder="1" applyAlignment="1">
      <alignment horizontal="center" vertical="top" wrapText="1"/>
    </xf>
    <xf numFmtId="0" fontId="0" fillId="0" borderId="0" xfId="0" applyFill="1"/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vertical="top"/>
    </xf>
    <xf numFmtId="2" fontId="4" fillId="0" borderId="12" xfId="0" applyNumberFormat="1" applyFont="1" applyFill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/>
    </xf>
    <xf numFmtId="164" fontId="3" fillId="0" borderId="12" xfId="0" applyNumberFormat="1" applyFont="1" applyFill="1" applyBorder="1" applyAlignment="1">
      <alignment horizontal="center" vertical="top"/>
    </xf>
    <xf numFmtId="0" fontId="0" fillId="2" borderId="0" xfId="0" applyFill="1"/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4" fillId="2" borderId="12" xfId="0" applyNumberFormat="1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center" vertical="top"/>
    </xf>
    <xf numFmtId="164" fontId="7" fillId="2" borderId="12" xfId="0" applyNumberFormat="1" applyFont="1" applyFill="1" applyBorder="1" applyAlignment="1">
      <alignment horizontal="center" vertical="top"/>
    </xf>
    <xf numFmtId="0" fontId="8" fillId="2" borderId="0" xfId="0" applyFont="1" applyFill="1"/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topLeftCell="A16" workbookViewId="0">
      <selection activeCell="J10" sqref="J10"/>
    </sheetView>
  </sheetViews>
  <sheetFormatPr defaultRowHeight="15" x14ac:dyDescent="0.25"/>
  <cols>
    <col min="1" max="1" width="25.85546875" customWidth="1"/>
    <col min="2" max="2" width="10.28515625" customWidth="1"/>
    <col min="3" max="3" width="8.7109375" style="2" customWidth="1"/>
    <col min="4" max="4" width="7" style="2" customWidth="1"/>
    <col min="5" max="5" width="6.5703125" customWidth="1"/>
    <col min="6" max="6" width="7.5703125" customWidth="1"/>
    <col min="7" max="7" width="12.140625" style="34" customWidth="1"/>
    <col min="8" max="10" width="12.140625" customWidth="1"/>
    <col min="11" max="11" width="14.7109375" customWidth="1"/>
    <col min="12" max="12" width="11.140625" customWidth="1"/>
    <col min="13" max="13" width="17.85546875" customWidth="1"/>
  </cols>
  <sheetData>
    <row r="1" spans="1:13" x14ac:dyDescent="0.25">
      <c r="G1" s="34" t="s">
        <v>44</v>
      </c>
    </row>
    <row r="2" spans="1:13" ht="28.5" customHeight="1" x14ac:dyDescent="0.25">
      <c r="A2" s="5"/>
      <c r="G2" s="42" t="s">
        <v>25</v>
      </c>
      <c r="H2" s="42"/>
      <c r="I2" s="42"/>
      <c r="J2" s="42"/>
      <c r="K2" s="42"/>
      <c r="L2" s="42"/>
      <c r="M2" s="42"/>
    </row>
    <row r="3" spans="1:13" x14ac:dyDescent="0.25">
      <c r="A3" s="1"/>
    </row>
    <row r="4" spans="1:13" ht="16.5" thickBot="1" x14ac:dyDescent="0.3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8" customHeight="1" x14ac:dyDescent="0.25">
      <c r="A5" s="49" t="s">
        <v>1</v>
      </c>
      <c r="B5" s="52" t="s">
        <v>2</v>
      </c>
      <c r="C5" s="54" t="s">
        <v>3</v>
      </c>
      <c r="D5" s="55"/>
      <c r="E5" s="55"/>
      <c r="F5" s="56"/>
      <c r="G5" s="55"/>
      <c r="H5" s="55"/>
      <c r="I5" s="55"/>
      <c r="J5" s="55"/>
      <c r="K5" s="55"/>
      <c r="L5" s="60"/>
      <c r="M5" s="44" t="s">
        <v>16</v>
      </c>
    </row>
    <row r="6" spans="1:13" ht="14.25" customHeight="1" thickBot="1" x14ac:dyDescent="0.3">
      <c r="A6" s="50"/>
      <c r="B6" s="53"/>
      <c r="C6" s="57"/>
      <c r="D6" s="58"/>
      <c r="E6" s="58"/>
      <c r="F6" s="59"/>
      <c r="G6" s="58"/>
      <c r="H6" s="58"/>
      <c r="I6" s="58"/>
      <c r="J6" s="58"/>
      <c r="K6" s="58"/>
      <c r="L6" s="61"/>
      <c r="M6" s="45"/>
    </row>
    <row r="7" spans="1:13" ht="49.5" customHeight="1" thickBot="1" x14ac:dyDescent="0.3">
      <c r="A7" s="50"/>
      <c r="B7" s="53"/>
      <c r="C7" s="52" t="s">
        <v>4</v>
      </c>
      <c r="D7" s="52" t="s">
        <v>5</v>
      </c>
      <c r="E7" s="52" t="s">
        <v>6</v>
      </c>
      <c r="F7" s="52" t="s">
        <v>7</v>
      </c>
      <c r="G7" s="35" t="s">
        <v>26</v>
      </c>
      <c r="H7" s="35" t="s">
        <v>21</v>
      </c>
      <c r="I7" s="3" t="s">
        <v>8</v>
      </c>
      <c r="J7" s="3" t="s">
        <v>9</v>
      </c>
      <c r="K7" s="3" t="s">
        <v>23</v>
      </c>
      <c r="L7" s="46" t="s">
        <v>10</v>
      </c>
      <c r="M7" s="45"/>
    </row>
    <row r="8" spans="1:13" ht="17.25" customHeight="1" x14ac:dyDescent="0.25">
      <c r="A8" s="51"/>
      <c r="B8" s="53"/>
      <c r="C8" s="53"/>
      <c r="D8" s="53"/>
      <c r="E8" s="53"/>
      <c r="F8" s="53"/>
      <c r="G8" s="36">
        <v>2024</v>
      </c>
      <c r="H8" s="11">
        <v>2025</v>
      </c>
      <c r="I8" s="11">
        <v>2026</v>
      </c>
      <c r="J8" s="11">
        <v>2027</v>
      </c>
      <c r="K8" s="11">
        <v>2028</v>
      </c>
      <c r="L8" s="47"/>
      <c r="M8" s="45"/>
    </row>
    <row r="9" spans="1:13" ht="35.25" customHeight="1" x14ac:dyDescent="0.25">
      <c r="A9" s="48" t="s">
        <v>17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ht="78.75" customHeight="1" x14ac:dyDescent="0.25">
      <c r="A10" s="12" t="s">
        <v>36</v>
      </c>
      <c r="B10" s="7" t="s">
        <v>11</v>
      </c>
      <c r="C10" s="13">
        <v>807</v>
      </c>
      <c r="D10" s="13">
        <v>503</v>
      </c>
      <c r="E10" s="14" t="s">
        <v>12</v>
      </c>
      <c r="F10" s="14" t="s">
        <v>12</v>
      </c>
      <c r="G10" s="37">
        <f>G11</f>
        <v>250</v>
      </c>
      <c r="H10" s="37">
        <f t="shared" ref="H10:K10" si="0">H11</f>
        <v>250</v>
      </c>
      <c r="I10" s="37">
        <f t="shared" si="0"/>
        <v>250</v>
      </c>
      <c r="J10" s="37">
        <f t="shared" si="0"/>
        <v>500</v>
      </c>
      <c r="K10" s="37">
        <f t="shared" si="0"/>
        <v>750</v>
      </c>
      <c r="L10" s="32">
        <f>G10+H10+K10+I10+J10</f>
        <v>2000</v>
      </c>
      <c r="M10" s="10"/>
    </row>
    <row r="11" spans="1:13" s="27" customFormat="1" ht="66.75" customHeight="1" x14ac:dyDescent="0.25">
      <c r="A11" s="22" t="s">
        <v>30</v>
      </c>
      <c r="B11" s="23" t="s">
        <v>11</v>
      </c>
      <c r="C11" s="24">
        <v>807</v>
      </c>
      <c r="D11" s="24">
        <v>503</v>
      </c>
      <c r="E11" s="25" t="s">
        <v>12</v>
      </c>
      <c r="F11" s="25" t="s">
        <v>12</v>
      </c>
      <c r="G11" s="38">
        <v>250</v>
      </c>
      <c r="H11" s="33">
        <v>250</v>
      </c>
      <c r="I11" s="33">
        <v>250</v>
      </c>
      <c r="J11" s="33">
        <v>500</v>
      </c>
      <c r="K11" s="33">
        <v>750</v>
      </c>
      <c r="L11" s="32">
        <f t="shared" ref="L11:L33" si="1">G11+H11+K11+I11+J11</f>
        <v>2000</v>
      </c>
      <c r="M11" s="26"/>
    </row>
    <row r="12" spans="1:13" s="27" customFormat="1" ht="110.25" customHeight="1" x14ac:dyDescent="0.25">
      <c r="A12" s="28" t="s">
        <v>13</v>
      </c>
      <c r="B12" s="23" t="s">
        <v>11</v>
      </c>
      <c r="C12" s="29">
        <v>807</v>
      </c>
      <c r="D12" s="29">
        <v>503</v>
      </c>
      <c r="E12" s="30" t="s">
        <v>12</v>
      </c>
      <c r="F12" s="30" t="s">
        <v>12</v>
      </c>
      <c r="G12" s="37">
        <f>G13+G14</f>
        <v>330</v>
      </c>
      <c r="H12" s="37">
        <f t="shared" ref="H12:K12" si="2">H13+H14</f>
        <v>280</v>
      </c>
      <c r="I12" s="37">
        <f t="shared" si="2"/>
        <v>280</v>
      </c>
      <c r="J12" s="37">
        <f t="shared" si="2"/>
        <v>430</v>
      </c>
      <c r="K12" s="37">
        <f t="shared" si="2"/>
        <v>480</v>
      </c>
      <c r="L12" s="32">
        <f t="shared" si="1"/>
        <v>1800</v>
      </c>
      <c r="M12" s="26"/>
    </row>
    <row r="13" spans="1:13" s="27" customFormat="1" ht="94.5" customHeight="1" x14ac:dyDescent="0.25">
      <c r="A13" s="22" t="s">
        <v>39</v>
      </c>
      <c r="B13" s="23" t="s">
        <v>11</v>
      </c>
      <c r="C13" s="24">
        <v>807</v>
      </c>
      <c r="D13" s="24">
        <v>503</v>
      </c>
      <c r="E13" s="25" t="s">
        <v>12</v>
      </c>
      <c r="F13" s="25" t="s">
        <v>12</v>
      </c>
      <c r="G13" s="38">
        <v>100</v>
      </c>
      <c r="H13" s="33">
        <v>100</v>
      </c>
      <c r="I13" s="33">
        <v>100</v>
      </c>
      <c r="J13" s="33">
        <v>250</v>
      </c>
      <c r="K13" s="33">
        <v>300</v>
      </c>
      <c r="L13" s="32">
        <f t="shared" si="1"/>
        <v>850</v>
      </c>
      <c r="M13" s="26"/>
    </row>
    <row r="14" spans="1:13" s="27" customFormat="1" ht="94.5" customHeight="1" x14ac:dyDescent="0.25">
      <c r="A14" s="22" t="s">
        <v>40</v>
      </c>
      <c r="B14" s="23" t="s">
        <v>11</v>
      </c>
      <c r="C14" s="24">
        <v>807</v>
      </c>
      <c r="D14" s="24">
        <v>503</v>
      </c>
      <c r="E14" s="25" t="s">
        <v>12</v>
      </c>
      <c r="F14" s="25" t="s">
        <v>12</v>
      </c>
      <c r="G14" s="38">
        <v>230</v>
      </c>
      <c r="H14" s="33">
        <v>180</v>
      </c>
      <c r="I14" s="33">
        <v>180</v>
      </c>
      <c r="J14" s="33">
        <v>180</v>
      </c>
      <c r="K14" s="33">
        <v>180</v>
      </c>
      <c r="L14" s="32">
        <f t="shared" ref="L14" si="3">G14+H14+K14+I14+J14</f>
        <v>950</v>
      </c>
      <c r="M14" s="26"/>
    </row>
    <row r="15" spans="1:13" s="27" customFormat="1" ht="64.5" customHeight="1" x14ac:dyDescent="0.25">
      <c r="A15" s="28" t="s">
        <v>20</v>
      </c>
      <c r="B15" s="23" t="s">
        <v>11</v>
      </c>
      <c r="C15" s="29">
        <v>807</v>
      </c>
      <c r="D15" s="29">
        <v>503</v>
      </c>
      <c r="E15" s="30" t="s">
        <v>12</v>
      </c>
      <c r="F15" s="30" t="s">
        <v>12</v>
      </c>
      <c r="G15" s="37">
        <f>G16+G17+G18+G19+G20</f>
        <v>639.9</v>
      </c>
      <c r="H15" s="37">
        <f t="shared" ref="H15:K15" si="4">H16+H17+H18+H19+H20</f>
        <v>320</v>
      </c>
      <c r="I15" s="37">
        <f t="shared" si="4"/>
        <v>320</v>
      </c>
      <c r="J15" s="37">
        <f t="shared" si="4"/>
        <v>370</v>
      </c>
      <c r="K15" s="37">
        <f t="shared" si="4"/>
        <v>420</v>
      </c>
      <c r="L15" s="32">
        <f t="shared" si="1"/>
        <v>2069.9</v>
      </c>
      <c r="M15" s="26"/>
    </row>
    <row r="16" spans="1:13" s="27" customFormat="1" ht="38.25" customHeight="1" x14ac:dyDescent="0.25">
      <c r="A16" s="22" t="s">
        <v>31</v>
      </c>
      <c r="B16" s="23" t="s">
        <v>11</v>
      </c>
      <c r="C16" s="24">
        <v>807</v>
      </c>
      <c r="D16" s="24">
        <v>503</v>
      </c>
      <c r="E16" s="25" t="s">
        <v>12</v>
      </c>
      <c r="F16" s="25" t="s">
        <v>12</v>
      </c>
      <c r="G16" s="38">
        <v>250</v>
      </c>
      <c r="H16" s="33">
        <v>200</v>
      </c>
      <c r="I16" s="33">
        <v>200</v>
      </c>
      <c r="J16" s="33">
        <v>250</v>
      </c>
      <c r="K16" s="33">
        <v>300</v>
      </c>
      <c r="L16" s="32">
        <f t="shared" si="1"/>
        <v>1200</v>
      </c>
      <c r="M16" s="26"/>
    </row>
    <row r="17" spans="1:13" s="27" customFormat="1" ht="38.25" customHeight="1" x14ac:dyDescent="0.25">
      <c r="A17" s="22" t="s">
        <v>32</v>
      </c>
      <c r="B17" s="23" t="s">
        <v>11</v>
      </c>
      <c r="C17" s="24">
        <v>807</v>
      </c>
      <c r="D17" s="24">
        <v>503</v>
      </c>
      <c r="E17" s="25" t="s">
        <v>12</v>
      </c>
      <c r="F17" s="25" t="s">
        <v>12</v>
      </c>
      <c r="G17" s="38">
        <v>20</v>
      </c>
      <c r="H17" s="33">
        <v>20</v>
      </c>
      <c r="I17" s="33">
        <v>20</v>
      </c>
      <c r="J17" s="33">
        <v>20</v>
      </c>
      <c r="K17" s="33">
        <v>20</v>
      </c>
      <c r="L17" s="32">
        <f t="shared" si="1"/>
        <v>100</v>
      </c>
      <c r="M17" s="26"/>
    </row>
    <row r="18" spans="1:13" s="27" customFormat="1" ht="52.5" customHeight="1" x14ac:dyDescent="0.25">
      <c r="A18" s="22" t="s">
        <v>33</v>
      </c>
      <c r="B18" s="23" t="s">
        <v>11</v>
      </c>
      <c r="C18" s="24">
        <v>807</v>
      </c>
      <c r="D18" s="24">
        <v>503</v>
      </c>
      <c r="E18" s="25" t="s">
        <v>12</v>
      </c>
      <c r="F18" s="25" t="s">
        <v>12</v>
      </c>
      <c r="G18" s="38">
        <v>0</v>
      </c>
      <c r="H18" s="33">
        <v>0</v>
      </c>
      <c r="I18" s="33">
        <v>0</v>
      </c>
      <c r="J18" s="33">
        <v>0</v>
      </c>
      <c r="K18" s="33">
        <v>0</v>
      </c>
      <c r="L18" s="32">
        <f t="shared" si="1"/>
        <v>0</v>
      </c>
      <c r="M18" s="26"/>
    </row>
    <row r="19" spans="1:13" s="27" customFormat="1" ht="84.75" customHeight="1" x14ac:dyDescent="0.25">
      <c r="A19" s="22" t="s">
        <v>34</v>
      </c>
      <c r="B19" s="23" t="s">
        <v>11</v>
      </c>
      <c r="C19" s="24">
        <v>807</v>
      </c>
      <c r="D19" s="24">
        <v>503</v>
      </c>
      <c r="E19" s="25" t="s">
        <v>12</v>
      </c>
      <c r="F19" s="25" t="s">
        <v>12</v>
      </c>
      <c r="G19" s="38">
        <v>165</v>
      </c>
      <c r="H19" s="33">
        <v>100</v>
      </c>
      <c r="I19" s="33">
        <v>100</v>
      </c>
      <c r="J19" s="33">
        <v>100</v>
      </c>
      <c r="K19" s="33">
        <v>100</v>
      </c>
      <c r="L19" s="32">
        <f t="shared" si="1"/>
        <v>565</v>
      </c>
      <c r="M19" s="26"/>
    </row>
    <row r="20" spans="1:13" s="27" customFormat="1" ht="258.75" customHeight="1" x14ac:dyDescent="0.25">
      <c r="A20" s="22" t="s">
        <v>43</v>
      </c>
      <c r="B20" s="23" t="s">
        <v>11</v>
      </c>
      <c r="C20" s="24">
        <v>807</v>
      </c>
      <c r="D20" s="24" t="s">
        <v>42</v>
      </c>
      <c r="E20" s="25"/>
      <c r="F20" s="25" t="s">
        <v>12</v>
      </c>
      <c r="G20" s="38">
        <v>204.9</v>
      </c>
      <c r="H20" s="33">
        <v>0</v>
      </c>
      <c r="I20" s="33">
        <v>0</v>
      </c>
      <c r="J20" s="33">
        <v>0</v>
      </c>
      <c r="K20" s="33">
        <v>0</v>
      </c>
      <c r="L20" s="32">
        <f t="shared" ref="L20" si="5">G20+H20+K20+I20+J20</f>
        <v>204.9</v>
      </c>
      <c r="M20" s="26"/>
    </row>
    <row r="21" spans="1:13" s="27" customFormat="1" ht="93" customHeight="1" x14ac:dyDescent="0.25">
      <c r="A21" s="28" t="s">
        <v>28</v>
      </c>
      <c r="B21" s="23" t="s">
        <v>11</v>
      </c>
      <c r="C21" s="29">
        <v>807</v>
      </c>
      <c r="D21" s="29">
        <v>505</v>
      </c>
      <c r="E21" s="30" t="s">
        <v>12</v>
      </c>
      <c r="F21" s="30" t="s">
        <v>12</v>
      </c>
      <c r="G21" s="37">
        <f>G22+G23+G24</f>
        <v>100</v>
      </c>
      <c r="H21" s="37">
        <f>H22+H24+H23</f>
        <v>150</v>
      </c>
      <c r="I21" s="37">
        <f t="shared" ref="I21:L21" si="6">I22+I24+I23</f>
        <v>150</v>
      </c>
      <c r="J21" s="37">
        <f t="shared" si="6"/>
        <v>150</v>
      </c>
      <c r="K21" s="37">
        <f t="shared" si="6"/>
        <v>150</v>
      </c>
      <c r="L21" s="37">
        <f t="shared" si="6"/>
        <v>700</v>
      </c>
      <c r="M21" s="31"/>
    </row>
    <row r="22" spans="1:13" s="27" customFormat="1" ht="45" x14ac:dyDescent="0.25">
      <c r="A22" s="22" t="s">
        <v>19</v>
      </c>
      <c r="B22" s="23" t="s">
        <v>11</v>
      </c>
      <c r="C22" s="24">
        <v>807</v>
      </c>
      <c r="D22" s="24">
        <v>505</v>
      </c>
      <c r="E22" s="25" t="s">
        <v>12</v>
      </c>
      <c r="F22" s="25" t="s">
        <v>12</v>
      </c>
      <c r="G22" s="38">
        <v>50</v>
      </c>
      <c r="H22" s="33">
        <v>50</v>
      </c>
      <c r="I22" s="33">
        <v>50</v>
      </c>
      <c r="J22" s="33">
        <v>50</v>
      </c>
      <c r="K22" s="33">
        <v>50</v>
      </c>
      <c r="L22" s="32">
        <f t="shared" si="1"/>
        <v>250</v>
      </c>
      <c r="M22" s="26"/>
    </row>
    <row r="23" spans="1:13" s="27" customFormat="1" ht="60" x14ac:dyDescent="0.25">
      <c r="A23" s="22" t="s">
        <v>27</v>
      </c>
      <c r="B23" s="23" t="s">
        <v>11</v>
      </c>
      <c r="C23" s="24">
        <v>807</v>
      </c>
      <c r="D23" s="24">
        <v>505</v>
      </c>
      <c r="E23" s="25" t="s">
        <v>12</v>
      </c>
      <c r="F23" s="25" t="s">
        <v>12</v>
      </c>
      <c r="G23" s="38">
        <v>0</v>
      </c>
      <c r="H23" s="33">
        <v>50</v>
      </c>
      <c r="I23" s="33">
        <v>50</v>
      </c>
      <c r="J23" s="33">
        <v>50</v>
      </c>
      <c r="K23" s="33">
        <v>50</v>
      </c>
      <c r="L23" s="32">
        <f t="shared" si="1"/>
        <v>200</v>
      </c>
      <c r="M23" s="26"/>
    </row>
    <row r="24" spans="1:13" s="27" customFormat="1" ht="90" x14ac:dyDescent="0.25">
      <c r="A24" s="22" t="s">
        <v>35</v>
      </c>
      <c r="B24" s="23" t="s">
        <v>11</v>
      </c>
      <c r="C24" s="24">
        <v>807</v>
      </c>
      <c r="D24" s="24">
        <v>505</v>
      </c>
      <c r="E24" s="25" t="s">
        <v>12</v>
      </c>
      <c r="F24" s="25" t="s">
        <v>12</v>
      </c>
      <c r="G24" s="38">
        <v>50</v>
      </c>
      <c r="H24" s="33">
        <v>50</v>
      </c>
      <c r="I24" s="33">
        <v>50</v>
      </c>
      <c r="J24" s="33">
        <v>50</v>
      </c>
      <c r="K24" s="33">
        <v>50</v>
      </c>
      <c r="L24" s="32">
        <f t="shared" ref="L24" si="7">G24+H24+K24+I24+J24</f>
        <v>250</v>
      </c>
      <c r="M24" s="26"/>
    </row>
    <row r="25" spans="1:13" s="27" customFormat="1" ht="105" customHeight="1" x14ac:dyDescent="0.25">
      <c r="A25" s="28" t="s">
        <v>29</v>
      </c>
      <c r="B25" s="23" t="s">
        <v>11</v>
      </c>
      <c r="C25" s="29">
        <v>807</v>
      </c>
      <c r="D25" s="29">
        <v>503</v>
      </c>
      <c r="E25" s="30" t="s">
        <v>12</v>
      </c>
      <c r="F25" s="30" t="s">
        <v>12</v>
      </c>
      <c r="G25" s="37">
        <f>G26+G27+G28+G29+G30+G31</f>
        <v>1590</v>
      </c>
      <c r="H25" s="37">
        <f t="shared" ref="H25:K25" si="8">H26+H27+H28+H29+H30+H31</f>
        <v>2400</v>
      </c>
      <c r="I25" s="37">
        <f t="shared" si="8"/>
        <v>1650</v>
      </c>
      <c r="J25" s="37">
        <f t="shared" si="8"/>
        <v>1850</v>
      </c>
      <c r="K25" s="37">
        <f t="shared" si="8"/>
        <v>1980</v>
      </c>
      <c r="L25" s="37">
        <f t="shared" ref="L25" si="9">L26+L27+L28+L29+L30</f>
        <v>8970</v>
      </c>
      <c r="M25" s="31"/>
    </row>
    <row r="26" spans="1:13" s="27" customFormat="1" ht="110.25" customHeight="1" x14ac:dyDescent="0.25">
      <c r="A26" s="22" t="s">
        <v>18</v>
      </c>
      <c r="B26" s="23" t="s">
        <v>11</v>
      </c>
      <c r="C26" s="24">
        <v>807</v>
      </c>
      <c r="D26" s="24">
        <v>503</v>
      </c>
      <c r="E26" s="25" t="s">
        <v>12</v>
      </c>
      <c r="F26" s="25" t="s">
        <v>12</v>
      </c>
      <c r="G26" s="38">
        <v>140</v>
      </c>
      <c r="H26" s="33">
        <v>270</v>
      </c>
      <c r="I26" s="33">
        <v>270</v>
      </c>
      <c r="J26" s="33">
        <v>320</v>
      </c>
      <c r="K26" s="33">
        <v>350</v>
      </c>
      <c r="L26" s="32">
        <f t="shared" si="1"/>
        <v>1350</v>
      </c>
      <c r="M26" s="26"/>
    </row>
    <row r="27" spans="1:13" s="27" customFormat="1" ht="51.75" customHeight="1" x14ac:dyDescent="0.25">
      <c r="A27" s="22" t="s">
        <v>24</v>
      </c>
      <c r="B27" s="23" t="s">
        <v>11</v>
      </c>
      <c r="C27" s="24">
        <v>807</v>
      </c>
      <c r="D27" s="24">
        <v>503</v>
      </c>
      <c r="E27" s="25" t="s">
        <v>12</v>
      </c>
      <c r="F27" s="25" t="s">
        <v>12</v>
      </c>
      <c r="G27" s="38">
        <v>50</v>
      </c>
      <c r="H27" s="33">
        <v>50</v>
      </c>
      <c r="I27" s="33">
        <v>50</v>
      </c>
      <c r="J27" s="33">
        <v>0</v>
      </c>
      <c r="K27" s="33">
        <v>0</v>
      </c>
      <c r="L27" s="32">
        <f t="shared" si="1"/>
        <v>150</v>
      </c>
      <c r="M27" s="26"/>
    </row>
    <row r="28" spans="1:13" s="27" customFormat="1" ht="92.25" customHeight="1" x14ac:dyDescent="0.25">
      <c r="A28" s="22" t="s">
        <v>41</v>
      </c>
      <c r="B28" s="23" t="s">
        <v>11</v>
      </c>
      <c r="C28" s="24">
        <v>807</v>
      </c>
      <c r="D28" s="24">
        <v>503</v>
      </c>
      <c r="E28" s="25" t="s">
        <v>12</v>
      </c>
      <c r="F28" s="25" t="s">
        <v>12</v>
      </c>
      <c r="G28" s="38">
        <v>1170</v>
      </c>
      <c r="H28" s="33">
        <v>1900</v>
      </c>
      <c r="I28" s="33">
        <v>1100</v>
      </c>
      <c r="J28" s="33">
        <v>1300</v>
      </c>
      <c r="K28" s="33">
        <v>1400</v>
      </c>
      <c r="L28" s="32">
        <f t="shared" si="1"/>
        <v>6870</v>
      </c>
      <c r="M28" s="26"/>
    </row>
    <row r="29" spans="1:13" s="27" customFormat="1" ht="36.75" customHeight="1" x14ac:dyDescent="0.25">
      <c r="A29" s="22" t="s">
        <v>22</v>
      </c>
      <c r="B29" s="23" t="s">
        <v>11</v>
      </c>
      <c r="C29" s="24">
        <v>807</v>
      </c>
      <c r="D29" s="24">
        <v>503</v>
      </c>
      <c r="E29" s="25" t="s">
        <v>12</v>
      </c>
      <c r="F29" s="25" t="s">
        <v>12</v>
      </c>
      <c r="G29" s="38">
        <v>30</v>
      </c>
      <c r="H29" s="33">
        <v>30</v>
      </c>
      <c r="I29" s="33">
        <v>30</v>
      </c>
      <c r="J29" s="33">
        <v>30</v>
      </c>
      <c r="K29" s="33">
        <v>30</v>
      </c>
      <c r="L29" s="32">
        <f t="shared" si="1"/>
        <v>150</v>
      </c>
      <c r="M29" s="26"/>
    </row>
    <row r="30" spans="1:13" s="27" customFormat="1" ht="82.5" customHeight="1" x14ac:dyDescent="0.25">
      <c r="A30" s="22" t="s">
        <v>37</v>
      </c>
      <c r="B30" s="23" t="s">
        <v>11</v>
      </c>
      <c r="C30" s="24">
        <v>807</v>
      </c>
      <c r="D30" s="24">
        <v>503</v>
      </c>
      <c r="E30" s="25" t="s">
        <v>12</v>
      </c>
      <c r="F30" s="25" t="s">
        <v>12</v>
      </c>
      <c r="G30" s="38">
        <v>100</v>
      </c>
      <c r="H30" s="33">
        <v>50</v>
      </c>
      <c r="I30" s="33">
        <v>100</v>
      </c>
      <c r="J30" s="33">
        <v>100</v>
      </c>
      <c r="K30" s="33">
        <v>100</v>
      </c>
      <c r="L30" s="32">
        <f t="shared" ref="L30" si="10">G30+H30+K30+I30+J30</f>
        <v>450</v>
      </c>
      <c r="M30" s="26"/>
    </row>
    <row r="31" spans="1:13" s="27" customFormat="1" ht="82.5" customHeight="1" x14ac:dyDescent="0.25">
      <c r="A31" s="22" t="s">
        <v>38</v>
      </c>
      <c r="B31" s="23" t="s">
        <v>11</v>
      </c>
      <c r="C31" s="24">
        <v>807</v>
      </c>
      <c r="D31" s="24">
        <v>503</v>
      </c>
      <c r="E31" s="25" t="s">
        <v>12</v>
      </c>
      <c r="F31" s="25" t="s">
        <v>12</v>
      </c>
      <c r="G31" s="38">
        <v>100</v>
      </c>
      <c r="H31" s="33">
        <v>100</v>
      </c>
      <c r="I31" s="33">
        <v>100</v>
      </c>
      <c r="J31" s="33">
        <v>100</v>
      </c>
      <c r="K31" s="33">
        <v>100</v>
      </c>
      <c r="L31" s="32">
        <f t="shared" ref="L31" si="11">G31+H31+K31+I31+J31</f>
        <v>500</v>
      </c>
      <c r="M31" s="26"/>
    </row>
    <row r="32" spans="1:13" x14ac:dyDescent="0.25">
      <c r="A32" s="6" t="s">
        <v>14</v>
      </c>
      <c r="B32" s="6"/>
      <c r="C32" s="9"/>
      <c r="D32" s="9"/>
      <c r="E32" s="8"/>
      <c r="F32" s="8"/>
      <c r="G32" s="38"/>
      <c r="H32" s="33"/>
      <c r="I32" s="33"/>
      <c r="J32" s="33"/>
      <c r="K32" s="33"/>
      <c r="L32" s="32"/>
      <c r="M32" s="10"/>
    </row>
    <row r="33" spans="1:13" ht="49.5" customHeight="1" x14ac:dyDescent="0.25">
      <c r="A33" s="15" t="s">
        <v>15</v>
      </c>
      <c r="B33" s="16" t="s">
        <v>11</v>
      </c>
      <c r="C33" s="17">
        <v>807</v>
      </c>
      <c r="D33" s="17"/>
      <c r="E33" s="18" t="s">
        <v>12</v>
      </c>
      <c r="F33" s="18" t="s">
        <v>12</v>
      </c>
      <c r="G33" s="39">
        <f>G10+G12+G15+G21+G25</f>
        <v>2909.9</v>
      </c>
      <c r="H33" s="39">
        <f>H10+H12+H15+H21+H25</f>
        <v>3400</v>
      </c>
      <c r="I33" s="39">
        <f>I10+I12+I15+I21+I25</f>
        <v>2650</v>
      </c>
      <c r="J33" s="39">
        <f>J10+J12+J15+J21+J25</f>
        <v>3300</v>
      </c>
      <c r="K33" s="39">
        <f>K10+K12+K15+K21+K25</f>
        <v>3780</v>
      </c>
      <c r="L33" s="32">
        <f t="shared" si="1"/>
        <v>16039.9</v>
      </c>
      <c r="M33" s="19"/>
    </row>
    <row r="34" spans="1:13" ht="18.75" x14ac:dyDescent="0.3">
      <c r="A34" s="4"/>
    </row>
    <row r="35" spans="1:13" s="20" customFormat="1" ht="18.75" customHeight="1" x14ac:dyDescent="0.3">
      <c r="A35" s="41"/>
      <c r="B35" s="41"/>
      <c r="C35" s="41"/>
      <c r="D35" s="41"/>
      <c r="G35" s="40"/>
    </row>
    <row r="36" spans="1:13" s="20" customFormat="1" ht="18.75" x14ac:dyDescent="0.3">
      <c r="C36" s="21"/>
      <c r="D36" s="21"/>
      <c r="G36" s="40"/>
    </row>
  </sheetData>
  <mergeCells count="15">
    <mergeCell ref="A35:D35"/>
    <mergeCell ref="G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2025-03-10T06:47:43Z</cp:lastPrinted>
  <dcterms:created xsi:type="dcterms:W3CDTF">2013-10-21T07:13:48Z</dcterms:created>
  <dcterms:modified xsi:type="dcterms:W3CDTF">2025-03-10T06:47:45Z</dcterms:modified>
</cp:coreProperties>
</file>