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4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7" i="1" l="1"/>
  <c r="M15" i="1" l="1"/>
  <c r="H32" i="1" l="1"/>
  <c r="M11" i="1" l="1"/>
  <c r="M25" i="1" l="1"/>
  <c r="M23" i="1" l="1"/>
  <c r="M22" i="1"/>
  <c r="M21" i="1"/>
  <c r="M20" i="1"/>
  <c r="M19" i="1"/>
  <c r="M9" i="1"/>
  <c r="M16" i="1" l="1"/>
  <c r="M14" i="1"/>
  <c r="M13" i="1"/>
  <c r="M8" i="1"/>
  <c r="M18" i="1" l="1"/>
  <c r="M24" i="1"/>
  <c r="M17" i="1" l="1"/>
</calcChain>
</file>

<file path=xl/sharedStrings.xml><?xml version="1.0" encoding="utf-8"?>
<sst xmlns="http://schemas.openxmlformats.org/spreadsheetml/2006/main" count="154" uniqueCount="98">
  <si>
    <t>Перечень мероприятий подпрограммы</t>
  </si>
  <si>
    <t xml:space="preserve"> № п/п</t>
  </si>
  <si>
    <t>Цели, задачи, мероприятия подпрограммы</t>
  </si>
  <si>
    <t>ГРБС</t>
  </si>
  <si>
    <t>Код бюджетной классификации</t>
  </si>
  <si>
    <t>РзПр</t>
  </si>
  <si>
    <t>ЦСР</t>
  </si>
  <si>
    <t>ВР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</si>
  <si>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</si>
  <si>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</si>
  <si>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Цель подпрограммы</t>
  </si>
  <si>
    <t>Администрация Большеулуйского района</t>
  </si>
  <si>
    <t>1.1</t>
  </si>
  <si>
    <t xml:space="preserve">Приложение № 2
к подпрограмме  «Обеспечение условий реализации программы и прочие мероприятия», реализуемой в рамках  муниципальной программы «Развитие культуры  Большеулуйского района» 
</t>
  </si>
  <si>
    <t>Создание условий в большеулуйском районе для устойчивого развития отрасли "культура"</t>
  </si>
  <si>
    <t>Задача 1</t>
  </si>
  <si>
    <t>Развитие системы дополнительного образования детей в области культуры</t>
  </si>
  <si>
    <t>2</t>
  </si>
  <si>
    <t>Задача 2</t>
  </si>
  <si>
    <t>Развитие и поддержка отрасли "Культура"</t>
  </si>
  <si>
    <t>2.1</t>
  </si>
  <si>
    <t>Финансовое обеспечение мероприятий по проведению районных семинаров, творческих лабораторий, мастер-классов с приглашением иногородних специалистов</t>
  </si>
  <si>
    <t>2.2</t>
  </si>
  <si>
    <t>2.3</t>
  </si>
  <si>
    <t>Финансовое обеспечение мероприятий по проведению конкурса на лучшее учреждение культуры Большеулуйского района</t>
  </si>
  <si>
    <t>Ежегодно определение 3 лучших сельских домов культуры и 3 лучших сельских клубов</t>
  </si>
  <si>
    <t>2.4</t>
  </si>
  <si>
    <t>2.6</t>
  </si>
  <si>
    <t>Финансовое обеспечение мероприятий на комплектование книжных фондов библиотек за счет районного бюджета</t>
  </si>
  <si>
    <t>2.7</t>
  </si>
  <si>
    <t>Проведено не менее 1 районного семинара (творческой лаборатории, мастер-класса и т.д) в год с привлечением иногородних специалистов</t>
  </si>
  <si>
    <t>Обеспечение деятельности МБУ ДО «Большеулуйская ДШИ»</t>
  </si>
  <si>
    <t>Обеспечение деятельности МБУ "Редакция газеты "Вестник Большеулуйского района"</t>
  </si>
  <si>
    <t>Количество посщений библиотек района на 1 жителя в год составит 3,8 ед.</t>
  </si>
  <si>
    <t>Итого по подпрограмме</t>
  </si>
  <si>
    <t>0703</t>
  </si>
  <si>
    <t>Обеспечение заработной платы работникам МБУ ДО «Большеулуйская ДШИ» уровня не ниже размера минимальной заработной платы</t>
  </si>
  <si>
    <t>0804</t>
  </si>
  <si>
    <t>Финансовое обеспечение мероприятий на комплектование книжных фондов библиотек за счет краевого бюджета</t>
  </si>
  <si>
    <t>1.2</t>
  </si>
  <si>
    <t>1.3</t>
  </si>
  <si>
    <t>0840000980</t>
  </si>
  <si>
    <t>0840010490</t>
  </si>
  <si>
    <t>Финансовое обеспечение на частичную компенсацию расходов на повышение оплаты труда отдельным категориям работников бюджетной сферы</t>
  </si>
  <si>
    <t>0840027240</t>
  </si>
  <si>
    <t>частичная компенсация расходов на повышение оплаты труда отдельным категориям работников МБУ  "Редакция газеты "Вестник Большеулуйского района"" (100 %)</t>
  </si>
  <si>
    <t>0801</t>
  </si>
  <si>
    <t>0840084050</t>
  </si>
  <si>
    <t>0840084070</t>
  </si>
  <si>
    <t>08400S4880</t>
  </si>
  <si>
    <t>2.8</t>
  </si>
  <si>
    <t>084А255195</t>
  </si>
  <si>
    <t>Поддержка лучшего работника учреждения культуры Большеулуйского района ( 1 чел) за счет краевых средств</t>
  </si>
  <si>
    <t>2.9</t>
  </si>
  <si>
    <t>084А255196</t>
  </si>
  <si>
    <t>Поддержка лучшего сельского учреждения культуры Большеулуйского района (1  ед.) за счет краевых средств</t>
  </si>
  <si>
    <t>2.10</t>
  </si>
  <si>
    <t>Финансовое обеспечение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</si>
  <si>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08400L4670</t>
  </si>
  <si>
    <t>укрепление МТБ уреждений культуры Большеулуйского района (1 ед.)</t>
  </si>
  <si>
    <t>2.11</t>
  </si>
  <si>
    <t>Финансовое обеспечение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средств районного бюджета</t>
  </si>
  <si>
    <t>2.12</t>
  </si>
  <si>
    <t>08400L5191</t>
  </si>
  <si>
    <t>2.13</t>
  </si>
  <si>
    <t>1-й год планового периода (2025)</t>
  </si>
  <si>
    <t xml:space="preserve">Обеспечение деятельности (оказание услуг) подведомственных учреждений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</si>
  <si>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труда)(МБУ ДО "Большеулуйская ДШИ")</t>
  </si>
  <si>
    <t>Финансовое обеспечение деятельности (оказание услуг) субсидия на основную деятельность МБУ «Редакция газеты «Вестник Большеулуйского района»</t>
  </si>
  <si>
    <t>2.14</t>
  </si>
  <si>
    <t xml:space="preserve">Финансовое обеспечение мероприятий на приобретение специального оборудования, сырья и расходных материалов для муниципальных домов ремесел </t>
  </si>
  <si>
    <t>08400S4760</t>
  </si>
  <si>
    <t>2.15</t>
  </si>
  <si>
    <t>Финансовое обеспечение мероприятий по проведению независимой оценки качества условий оказания услуг организациями культуры</t>
  </si>
  <si>
    <t>0840084030</t>
  </si>
  <si>
    <t xml:space="preserve">2-й год планового периода (2026) </t>
  </si>
  <si>
    <t xml:space="preserve">Итого </t>
  </si>
  <si>
    <t>Субсидия бюджетным учреждениям  отрасли культура (поддержка лучших работников сельских учреждений культуры) за счет краевого бюджета</t>
  </si>
  <si>
    <t>Субсидия бюджетным учреждениям  отрасли культура (поддержка лучших сельских учреждений культуры) за счет краевого бюджета</t>
  </si>
  <si>
    <t>Субсидия бюджетным учреждениям  отрасли культуры (модернизацию библиотек в части комплектования книжных фондов библиотек) за счет федерального и краевого бюджета</t>
  </si>
  <si>
    <t>Субсидия бюджетным учреждениям  отрасли культуры (модернизацию библиотек в части комплектования книжных фондов библиотек) за счет районного бюджета</t>
  </si>
  <si>
    <t>Начальник отдела культуры Администрации Большеулуйского района                ___________________ Е.А. Барабанова</t>
  </si>
  <si>
    <t>Текущий финансовый год   (2024)</t>
  </si>
  <si>
    <t>Отчётный финансовый год  (2023)</t>
  </si>
  <si>
    <t>Частичная компенсация расходов на повышение оплаты труда отдельным категориям работников МБУ ДО "Большеулуйская ДШИ" (100 %)</t>
  </si>
  <si>
    <t>2.16</t>
  </si>
  <si>
    <t>Субсидия бюджетным учреждением на государственную поддержку отрасли культуры (модернизацию библиотек)</t>
  </si>
  <si>
    <t>08400L5190</t>
  </si>
  <si>
    <t>Год, предшествующий отчетному финансовому году (2022)</t>
  </si>
  <si>
    <t>Финансовое обеспечения мероприятия по поддержке добровольчества (волонтёрства)</t>
  </si>
  <si>
    <t>0840084060</t>
  </si>
  <si>
    <t>2.5</t>
  </si>
  <si>
    <t>2.17</t>
  </si>
  <si>
    <t>2.18</t>
  </si>
  <si>
    <t>160,0</t>
  </si>
  <si>
    <t xml:space="preserve"> </t>
  </si>
  <si>
    <t xml:space="preserve">240
</t>
  </si>
  <si>
    <t>Финансовое обеспечение мероприятий на проведение и организацию мероприятия, посвящённого 100 летнему юбилею Большеулуйского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</si>
</sst>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0" borderId="1" xfId="0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5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0" fontId="0" fillId="0" borderId="6" xfId="0" applyFill="1" applyBorder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abSelected="1" topLeftCell="A26" zoomScale="80" zoomScaleNormal="80" workbookViewId="0">
      <selection activeCell="S31" sqref="S31"/>
    </sheetView>
  </sheetViews>
  <sheetFormatPr defaultRowHeight="15" x14ac:dyDescent="0.25"/>
  <cols>
    <col min="1" max="1" width="4" customWidth="1"/>
    <col min="2" max="2" width="11.5703125" customWidth="1"/>
    <col min="4" max="4" width="5.85546875" customWidth="1"/>
    <col min="5" max="5" width="6.5703125" customWidth="1"/>
    <col min="6" max="6" width="11.5703125" customWidth="1"/>
    <col min="7" max="7" width="6.5703125" customWidth="1"/>
    <col min="8" max="8" width="7.7109375" customWidth="1"/>
    <col min="13" max="13" width="12" customWidth="1"/>
    <col min="14" max="14" width="18.140625" customWidth="1"/>
  </cols>
  <sheetData>
    <row r="1" spans="1:14" ht="78.75" customHeight="1" x14ac:dyDescent="0.25">
      <c r="I1" s="73" t="s">
        <v>13</v>
      </c>
      <c r="J1" s="74"/>
      <c r="K1" s="74"/>
      <c r="L1" s="74"/>
      <c r="M1" s="74"/>
      <c r="N1" s="74"/>
    </row>
    <row r="3" spans="1:14" ht="15.75" x14ac:dyDescent="0.2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27" customHeight="1" x14ac:dyDescent="0.25">
      <c r="A4" s="76" t="s">
        <v>1</v>
      </c>
      <c r="B4" s="76" t="s">
        <v>2</v>
      </c>
      <c r="C4" s="76" t="s">
        <v>3</v>
      </c>
      <c r="D4" s="76" t="s">
        <v>4</v>
      </c>
      <c r="E4" s="76"/>
      <c r="F4" s="76"/>
      <c r="G4" s="76"/>
      <c r="H4" s="76" t="s">
        <v>8</v>
      </c>
      <c r="I4" s="76"/>
      <c r="J4" s="76"/>
      <c r="K4" s="76"/>
      <c r="L4" s="76"/>
      <c r="M4" s="76"/>
      <c r="N4" s="3"/>
    </row>
    <row r="5" spans="1:14" ht="119.25" customHeight="1" x14ac:dyDescent="0.25">
      <c r="A5" s="76"/>
      <c r="B5" s="76"/>
      <c r="C5" s="76"/>
      <c r="D5" s="4" t="s">
        <v>3</v>
      </c>
      <c r="E5" s="4" t="s">
        <v>5</v>
      </c>
      <c r="F5" s="4" t="s">
        <v>6</v>
      </c>
      <c r="G5" s="4" t="s">
        <v>7</v>
      </c>
      <c r="H5" s="8" t="s">
        <v>88</v>
      </c>
      <c r="I5" s="8" t="s">
        <v>83</v>
      </c>
      <c r="J5" s="8" t="s">
        <v>82</v>
      </c>
      <c r="K5" s="8" t="s">
        <v>65</v>
      </c>
      <c r="L5" s="8" t="s">
        <v>75</v>
      </c>
      <c r="M5" s="6" t="s">
        <v>76</v>
      </c>
      <c r="N5" s="5" t="s">
        <v>9</v>
      </c>
    </row>
    <row r="6" spans="1:14" ht="28.5" customHeight="1" x14ac:dyDescent="0.25">
      <c r="A6" s="76" t="s">
        <v>10</v>
      </c>
      <c r="B6" s="76"/>
      <c r="C6" s="78" t="s">
        <v>14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5">
      <c r="A7" s="23">
        <v>1</v>
      </c>
      <c r="B7" s="23" t="s">
        <v>15</v>
      </c>
      <c r="C7" s="78" t="s">
        <v>16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29.75" customHeight="1" x14ac:dyDescent="0.25">
      <c r="A8" s="9" t="s">
        <v>12</v>
      </c>
      <c r="B8" s="45" t="s">
        <v>66</v>
      </c>
      <c r="C8" s="46" t="s">
        <v>11</v>
      </c>
      <c r="D8" s="46">
        <v>111</v>
      </c>
      <c r="E8" s="47" t="s">
        <v>35</v>
      </c>
      <c r="F8" s="47" t="s">
        <v>41</v>
      </c>
      <c r="G8" s="42">
        <v>610</v>
      </c>
      <c r="H8" s="43">
        <v>9202.2999999999993</v>
      </c>
      <c r="I8" s="57">
        <v>11852.2</v>
      </c>
      <c r="J8" s="38">
        <v>11353.1</v>
      </c>
      <c r="K8" s="10">
        <v>11353.1</v>
      </c>
      <c r="L8" s="30">
        <v>11353.1</v>
      </c>
      <c r="M8" s="11">
        <f>H8+I8+J8+K8+L8</f>
        <v>55113.799999999996</v>
      </c>
      <c r="N8" s="7" t="s">
        <v>31</v>
      </c>
    </row>
    <row r="9" spans="1:14" ht="258.75" customHeight="1" x14ac:dyDescent="0.25">
      <c r="A9" s="9" t="s">
        <v>39</v>
      </c>
      <c r="B9" s="45" t="s">
        <v>67</v>
      </c>
      <c r="C9" s="46" t="s">
        <v>11</v>
      </c>
      <c r="D9" s="46">
        <v>111</v>
      </c>
      <c r="E9" s="47" t="s">
        <v>35</v>
      </c>
      <c r="F9" s="47" t="s">
        <v>42</v>
      </c>
      <c r="G9" s="42">
        <v>610</v>
      </c>
      <c r="H9" s="43">
        <v>70.099999999999994</v>
      </c>
      <c r="I9" s="58">
        <v>381.8</v>
      </c>
      <c r="J9" s="58">
        <v>462.1</v>
      </c>
      <c r="K9" s="5">
        <v>462.1</v>
      </c>
      <c r="L9" s="28">
        <v>462.1</v>
      </c>
      <c r="M9" s="24">
        <f>H9+I9+J9+K9+L9</f>
        <v>1838.1999999999998</v>
      </c>
      <c r="N9" s="7" t="s">
        <v>36</v>
      </c>
    </row>
    <row r="10" spans="1:14" ht="258.75" customHeight="1" x14ac:dyDescent="0.25">
      <c r="A10" s="85" t="s">
        <v>40</v>
      </c>
      <c r="B10" s="87" t="s">
        <v>43</v>
      </c>
      <c r="C10" s="87" t="s">
        <v>11</v>
      </c>
      <c r="D10" s="87">
        <v>111</v>
      </c>
      <c r="E10" s="31" t="s">
        <v>37</v>
      </c>
      <c r="F10" s="31" t="s">
        <v>44</v>
      </c>
      <c r="G10" s="32">
        <v>610</v>
      </c>
      <c r="H10" s="33">
        <v>271</v>
      </c>
      <c r="I10" s="32"/>
      <c r="J10" s="32"/>
      <c r="K10" s="32"/>
      <c r="L10" s="34"/>
      <c r="M10" s="24">
        <v>271</v>
      </c>
      <c r="N10" s="89" t="s">
        <v>84</v>
      </c>
    </row>
    <row r="11" spans="1:14" ht="89.25" customHeight="1" x14ac:dyDescent="0.25">
      <c r="A11" s="86"/>
      <c r="B11" s="88"/>
      <c r="C11" s="88"/>
      <c r="D11" s="88"/>
      <c r="E11" s="31" t="s">
        <v>35</v>
      </c>
      <c r="F11" s="31" t="s">
        <v>44</v>
      </c>
      <c r="G11" s="32">
        <v>610</v>
      </c>
      <c r="H11" s="33">
        <v>1299.5</v>
      </c>
      <c r="I11" s="32"/>
      <c r="J11" s="32"/>
      <c r="K11" s="32"/>
      <c r="L11" s="34"/>
      <c r="M11" s="24">
        <f>H11</f>
        <v>1299.5</v>
      </c>
      <c r="N11" s="90"/>
    </row>
    <row r="12" spans="1:14" ht="30.75" customHeight="1" x14ac:dyDescent="0.25">
      <c r="A12" s="14" t="s">
        <v>17</v>
      </c>
      <c r="B12" s="13" t="s">
        <v>18</v>
      </c>
      <c r="C12" s="79" t="s">
        <v>19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</row>
    <row r="13" spans="1:14" ht="176.25" customHeight="1" x14ac:dyDescent="0.25">
      <c r="A13" s="19" t="s">
        <v>20</v>
      </c>
      <c r="B13" s="15" t="s">
        <v>66</v>
      </c>
      <c r="C13" s="8" t="s">
        <v>11</v>
      </c>
      <c r="D13" s="8">
        <v>111</v>
      </c>
      <c r="E13" s="20" t="s">
        <v>37</v>
      </c>
      <c r="F13" s="20" t="s">
        <v>41</v>
      </c>
      <c r="G13" s="5">
        <v>610</v>
      </c>
      <c r="H13" s="10">
        <v>1877.9</v>
      </c>
      <c r="I13" s="10">
        <v>2323.9</v>
      </c>
      <c r="J13" s="38">
        <v>2537</v>
      </c>
      <c r="K13" s="10">
        <v>2537</v>
      </c>
      <c r="L13" s="30">
        <v>2537</v>
      </c>
      <c r="M13" s="11">
        <f>H13+I13+J13+K13+L13</f>
        <v>11812.8</v>
      </c>
      <c r="N13" s="18" t="s">
        <v>32</v>
      </c>
    </row>
    <row r="14" spans="1:14" ht="185.25" customHeight="1" x14ac:dyDescent="0.25">
      <c r="A14" s="16" t="s">
        <v>22</v>
      </c>
      <c r="B14" s="15" t="s">
        <v>68</v>
      </c>
      <c r="C14" s="8" t="s">
        <v>11</v>
      </c>
      <c r="D14" s="5">
        <v>111</v>
      </c>
      <c r="E14" s="21" t="s">
        <v>37</v>
      </c>
      <c r="F14" s="25" t="s">
        <v>44</v>
      </c>
      <c r="G14" s="5">
        <v>610</v>
      </c>
      <c r="H14" s="10">
        <v>152.30000000000001</v>
      </c>
      <c r="I14" s="10"/>
      <c r="J14" s="10"/>
      <c r="K14" s="10"/>
      <c r="L14" s="22"/>
      <c r="M14" s="11">
        <f>H14+I14+J14+K14+L14</f>
        <v>152.30000000000001</v>
      </c>
      <c r="N14" s="18" t="s">
        <v>45</v>
      </c>
    </row>
    <row r="15" spans="1:14" ht="144" customHeight="1" x14ac:dyDescent="0.25">
      <c r="A15" s="16" t="s">
        <v>23</v>
      </c>
      <c r="B15" s="45" t="s">
        <v>38</v>
      </c>
      <c r="C15" s="46" t="s">
        <v>11</v>
      </c>
      <c r="D15" s="42">
        <v>111</v>
      </c>
      <c r="E15" s="52" t="s">
        <v>46</v>
      </c>
      <c r="F15" s="53" t="s">
        <v>49</v>
      </c>
      <c r="G15" s="42">
        <v>610</v>
      </c>
      <c r="H15" s="43">
        <v>210.7</v>
      </c>
      <c r="I15" s="43">
        <v>211</v>
      </c>
      <c r="J15" s="43">
        <v>212.1</v>
      </c>
      <c r="K15" s="10">
        <v>212.1</v>
      </c>
      <c r="L15" s="28">
        <v>212.1</v>
      </c>
      <c r="M15" s="11">
        <f>H15+I15+J15+K15+L15</f>
        <v>1058</v>
      </c>
      <c r="N15" s="18" t="s">
        <v>33</v>
      </c>
    </row>
    <row r="16" spans="1:14" ht="185.25" customHeight="1" x14ac:dyDescent="0.25">
      <c r="A16" s="16" t="s">
        <v>26</v>
      </c>
      <c r="B16" s="45" t="s">
        <v>21</v>
      </c>
      <c r="C16" s="46" t="s">
        <v>11</v>
      </c>
      <c r="D16" s="48">
        <v>111</v>
      </c>
      <c r="E16" s="49" t="s">
        <v>37</v>
      </c>
      <c r="F16" s="49" t="s">
        <v>47</v>
      </c>
      <c r="G16" s="42" t="s">
        <v>96</v>
      </c>
      <c r="H16" s="51">
        <v>5</v>
      </c>
      <c r="I16" s="54">
        <v>5</v>
      </c>
      <c r="J16" s="51">
        <v>5</v>
      </c>
      <c r="K16" s="26">
        <v>5</v>
      </c>
      <c r="L16" s="29">
        <v>5</v>
      </c>
      <c r="M16" s="27">
        <f>H16+I16+J16+K16+L16</f>
        <v>25</v>
      </c>
      <c r="N16" s="12" t="s">
        <v>30</v>
      </c>
    </row>
    <row r="17" spans="1:14" ht="138" customHeight="1" x14ac:dyDescent="0.25">
      <c r="A17" s="17" t="s">
        <v>91</v>
      </c>
      <c r="B17" s="45" t="s">
        <v>24</v>
      </c>
      <c r="C17" s="46" t="s">
        <v>11</v>
      </c>
      <c r="D17" s="46">
        <v>111</v>
      </c>
      <c r="E17" s="47" t="s">
        <v>37</v>
      </c>
      <c r="F17" s="47" t="s">
        <v>48</v>
      </c>
      <c r="G17" s="42" t="s">
        <v>96</v>
      </c>
      <c r="H17" s="43">
        <v>45</v>
      </c>
      <c r="I17" s="38">
        <v>45</v>
      </c>
      <c r="J17" s="43">
        <v>45</v>
      </c>
      <c r="K17" s="10">
        <v>45</v>
      </c>
      <c r="L17" s="10">
        <v>45</v>
      </c>
      <c r="M17" s="11">
        <f t="shared" ref="M17" si="0">H17+I17+J17+K17+L17</f>
        <v>225</v>
      </c>
      <c r="N17" s="12" t="s">
        <v>25</v>
      </c>
    </row>
    <row r="18" spans="1:14" ht="150" customHeight="1" x14ac:dyDescent="0.25">
      <c r="A18" s="16" t="s">
        <v>27</v>
      </c>
      <c r="B18" s="45" t="s">
        <v>28</v>
      </c>
      <c r="C18" s="46" t="s">
        <v>11</v>
      </c>
      <c r="D18" s="42">
        <v>111</v>
      </c>
      <c r="E18" s="52" t="s">
        <v>46</v>
      </c>
      <c r="F18" s="52" t="s">
        <v>49</v>
      </c>
      <c r="G18" s="42">
        <v>610</v>
      </c>
      <c r="H18" s="43">
        <v>73.3</v>
      </c>
      <c r="I18" s="43">
        <v>70.3</v>
      </c>
      <c r="J18" s="43">
        <v>70.7</v>
      </c>
      <c r="K18" s="10">
        <v>100</v>
      </c>
      <c r="L18" s="10">
        <v>100</v>
      </c>
      <c r="M18" s="11">
        <f t="shared" ref="M18:M21" si="1">H18+I18+J18+K18+L18</f>
        <v>414.3</v>
      </c>
      <c r="N18" s="12" t="s">
        <v>33</v>
      </c>
    </row>
    <row r="19" spans="1:14" ht="226.5" customHeight="1" x14ac:dyDescent="0.25">
      <c r="A19" s="16" t="s">
        <v>29</v>
      </c>
      <c r="B19" s="15" t="s">
        <v>77</v>
      </c>
      <c r="C19" s="8" t="s">
        <v>11</v>
      </c>
      <c r="D19" s="5">
        <v>111</v>
      </c>
      <c r="E19" s="21" t="s">
        <v>46</v>
      </c>
      <c r="F19" s="21" t="s">
        <v>51</v>
      </c>
      <c r="G19" s="5">
        <v>610</v>
      </c>
      <c r="H19" s="10">
        <v>50</v>
      </c>
      <c r="I19" s="38">
        <v>100</v>
      </c>
      <c r="J19" s="10"/>
      <c r="K19" s="10"/>
      <c r="L19" s="10"/>
      <c r="M19" s="11">
        <f t="shared" si="1"/>
        <v>150</v>
      </c>
      <c r="N19" s="12" t="s">
        <v>52</v>
      </c>
    </row>
    <row r="20" spans="1:14" ht="199.5" customHeight="1" x14ac:dyDescent="0.25">
      <c r="A20" s="16" t="s">
        <v>50</v>
      </c>
      <c r="B20" s="15" t="s">
        <v>78</v>
      </c>
      <c r="C20" s="8" t="s">
        <v>11</v>
      </c>
      <c r="D20" s="5">
        <v>111</v>
      </c>
      <c r="E20" s="21" t="s">
        <v>46</v>
      </c>
      <c r="F20" s="21" t="s">
        <v>54</v>
      </c>
      <c r="G20" s="5">
        <v>610</v>
      </c>
      <c r="H20" s="10">
        <v>100</v>
      </c>
      <c r="I20" s="38">
        <v>100</v>
      </c>
      <c r="J20" s="10"/>
      <c r="K20" s="10"/>
      <c r="L20" s="10"/>
      <c r="M20" s="11">
        <f t="shared" si="1"/>
        <v>200</v>
      </c>
      <c r="N20" s="12" t="s">
        <v>55</v>
      </c>
    </row>
    <row r="21" spans="1:14" ht="250.5" customHeight="1" x14ac:dyDescent="0.25">
      <c r="A21" s="16" t="s">
        <v>53</v>
      </c>
      <c r="B21" s="45" t="s">
        <v>57</v>
      </c>
      <c r="C21" s="46" t="s">
        <v>11</v>
      </c>
      <c r="D21" s="42">
        <v>111</v>
      </c>
      <c r="E21" s="52" t="s">
        <v>46</v>
      </c>
      <c r="F21" s="52" t="s">
        <v>58</v>
      </c>
      <c r="G21" s="42">
        <v>610</v>
      </c>
      <c r="H21" s="43">
        <v>272.5</v>
      </c>
      <c r="I21" s="43"/>
      <c r="J21" s="10"/>
      <c r="K21" s="10"/>
      <c r="L21" s="10"/>
      <c r="M21" s="11">
        <f t="shared" si="1"/>
        <v>272.5</v>
      </c>
      <c r="N21" s="12" t="s">
        <v>59</v>
      </c>
    </row>
    <row r="22" spans="1:14" ht="250.5" customHeight="1" x14ac:dyDescent="0.25">
      <c r="A22" s="16" t="s">
        <v>56</v>
      </c>
      <c r="B22" s="45" t="s">
        <v>61</v>
      </c>
      <c r="C22" s="46" t="s">
        <v>11</v>
      </c>
      <c r="D22" s="42">
        <v>111</v>
      </c>
      <c r="E22" s="52" t="s">
        <v>46</v>
      </c>
      <c r="F22" s="52" t="s">
        <v>58</v>
      </c>
      <c r="G22" s="42">
        <v>610</v>
      </c>
      <c r="H22" s="43">
        <v>15.7</v>
      </c>
      <c r="I22" s="43"/>
      <c r="J22" s="10"/>
      <c r="K22" s="10"/>
      <c r="L22" s="10"/>
      <c r="M22" s="11">
        <f t="shared" ref="M22:M23" si="2">H22+I22+J22+K22+L22</f>
        <v>15.7</v>
      </c>
      <c r="N22" s="12" t="s">
        <v>59</v>
      </c>
    </row>
    <row r="23" spans="1:14" ht="250.5" customHeight="1" x14ac:dyDescent="0.25">
      <c r="A23" s="16" t="s">
        <v>60</v>
      </c>
      <c r="B23" s="45" t="s">
        <v>79</v>
      </c>
      <c r="C23" s="46" t="s">
        <v>11</v>
      </c>
      <c r="D23" s="42">
        <v>111</v>
      </c>
      <c r="E23" s="52" t="s">
        <v>46</v>
      </c>
      <c r="F23" s="52" t="s">
        <v>87</v>
      </c>
      <c r="G23" s="42">
        <v>610</v>
      </c>
      <c r="H23" s="43">
        <v>203.4</v>
      </c>
      <c r="I23" s="43"/>
      <c r="J23" s="38">
        <v>184.6</v>
      </c>
      <c r="K23" s="10">
        <v>184.8</v>
      </c>
      <c r="L23" s="10">
        <v>57.3</v>
      </c>
      <c r="M23" s="11">
        <f t="shared" si="2"/>
        <v>630.09999999999991</v>
      </c>
      <c r="N23" s="12" t="s">
        <v>33</v>
      </c>
    </row>
    <row r="24" spans="1:14" ht="276.75" customHeight="1" x14ac:dyDescent="0.25">
      <c r="A24" s="16" t="s">
        <v>62</v>
      </c>
      <c r="B24" s="45" t="s">
        <v>80</v>
      </c>
      <c r="C24" s="46" t="s">
        <v>11</v>
      </c>
      <c r="D24" s="42">
        <v>111</v>
      </c>
      <c r="E24" s="52" t="s">
        <v>46</v>
      </c>
      <c r="F24" s="52" t="s">
        <v>63</v>
      </c>
      <c r="G24" s="5">
        <v>610</v>
      </c>
      <c r="H24" s="10">
        <v>3.1</v>
      </c>
      <c r="I24" s="10"/>
      <c r="J24" s="38">
        <v>4</v>
      </c>
      <c r="K24" s="10">
        <v>4</v>
      </c>
      <c r="L24" s="10">
        <v>2</v>
      </c>
      <c r="M24" s="11">
        <f t="shared" ref="M24" si="3">H24+I24+J24+K24+L24</f>
        <v>13.1</v>
      </c>
      <c r="N24" s="12" t="s">
        <v>33</v>
      </c>
    </row>
    <row r="25" spans="1:14" ht="276.75" customHeight="1" x14ac:dyDescent="0.25">
      <c r="A25" s="19" t="s">
        <v>64</v>
      </c>
      <c r="B25" s="45" t="s">
        <v>70</v>
      </c>
      <c r="C25" s="46" t="s">
        <v>11</v>
      </c>
      <c r="D25" s="42">
        <v>111</v>
      </c>
      <c r="E25" s="52" t="s">
        <v>46</v>
      </c>
      <c r="F25" s="52" t="s">
        <v>71</v>
      </c>
      <c r="G25" s="42">
        <v>612</v>
      </c>
      <c r="H25" s="43">
        <v>650</v>
      </c>
      <c r="I25" s="10"/>
      <c r="J25" s="10"/>
      <c r="K25" s="10"/>
      <c r="L25" s="10"/>
      <c r="M25" s="11">
        <f>H25+I25+J25+K25</f>
        <v>650</v>
      </c>
      <c r="N25" s="12"/>
    </row>
    <row r="26" spans="1:14" ht="189" customHeight="1" x14ac:dyDescent="0.25">
      <c r="A26" s="36" t="s">
        <v>69</v>
      </c>
      <c r="B26" s="39" t="s">
        <v>73</v>
      </c>
      <c r="C26" s="39" t="s">
        <v>11</v>
      </c>
      <c r="D26" s="40">
        <v>111</v>
      </c>
      <c r="E26" s="41" t="s">
        <v>37</v>
      </c>
      <c r="F26" s="41" t="s">
        <v>74</v>
      </c>
      <c r="G26" s="42">
        <v>240</v>
      </c>
      <c r="H26" s="43"/>
      <c r="I26" s="10">
        <v>15</v>
      </c>
      <c r="J26" s="38">
        <v>0</v>
      </c>
      <c r="K26" s="10">
        <v>0</v>
      </c>
      <c r="L26" s="10">
        <v>0</v>
      </c>
      <c r="M26" s="11">
        <v>15</v>
      </c>
      <c r="N26" s="12"/>
    </row>
    <row r="27" spans="1:14" ht="63.75" customHeight="1" x14ac:dyDescent="0.25">
      <c r="A27" s="37"/>
      <c r="B27" s="48"/>
      <c r="C27" s="48"/>
      <c r="D27" s="50"/>
      <c r="E27" s="44"/>
      <c r="F27" s="44"/>
      <c r="G27" s="42">
        <v>610</v>
      </c>
      <c r="H27" s="43"/>
      <c r="I27" s="10">
        <v>0</v>
      </c>
      <c r="J27" s="43">
        <v>60</v>
      </c>
      <c r="K27" s="10">
        <v>60</v>
      </c>
      <c r="L27" s="10">
        <v>60</v>
      </c>
      <c r="M27" s="11">
        <f>I27+J27+K27+L27</f>
        <v>180</v>
      </c>
      <c r="N27" s="12"/>
    </row>
    <row r="28" spans="1:14" ht="63.75" customHeight="1" x14ac:dyDescent="0.25">
      <c r="A28" s="59" t="s">
        <v>72</v>
      </c>
      <c r="B28" s="39" t="s">
        <v>86</v>
      </c>
      <c r="C28" s="39" t="s">
        <v>11</v>
      </c>
      <c r="D28" s="60">
        <v>111</v>
      </c>
      <c r="E28" s="61" t="s">
        <v>46</v>
      </c>
      <c r="F28" s="62" t="s">
        <v>87</v>
      </c>
      <c r="G28" s="34">
        <v>612</v>
      </c>
      <c r="H28" s="63"/>
      <c r="I28" s="34">
        <v>187.4</v>
      </c>
      <c r="J28" s="70"/>
      <c r="K28" s="63"/>
      <c r="L28" s="63"/>
      <c r="M28" s="64">
        <v>187.4</v>
      </c>
      <c r="N28" s="63"/>
    </row>
    <row r="29" spans="1:14" ht="63.75" customHeight="1" x14ac:dyDescent="0.25">
      <c r="A29" s="19" t="s">
        <v>85</v>
      </c>
      <c r="B29" s="46" t="s">
        <v>89</v>
      </c>
      <c r="C29" s="46" t="s">
        <v>11</v>
      </c>
      <c r="D29" s="65">
        <v>111</v>
      </c>
      <c r="E29" s="66" t="s">
        <v>37</v>
      </c>
      <c r="F29" s="66" t="s">
        <v>90</v>
      </c>
      <c r="G29" s="42">
        <v>210</v>
      </c>
      <c r="H29" s="56"/>
      <c r="I29" s="10">
        <v>0</v>
      </c>
      <c r="J29" s="10">
        <v>0</v>
      </c>
      <c r="K29" s="10">
        <v>0</v>
      </c>
      <c r="L29" s="38">
        <v>0</v>
      </c>
      <c r="M29" s="11">
        <v>0</v>
      </c>
      <c r="N29" s="63"/>
    </row>
    <row r="30" spans="1:14" ht="63.75" customHeight="1" x14ac:dyDescent="0.25">
      <c r="A30" s="19" t="s">
        <v>92</v>
      </c>
      <c r="B30" s="39" t="s">
        <v>97</v>
      </c>
      <c r="C30" s="46" t="s">
        <v>11</v>
      </c>
      <c r="D30" s="65">
        <v>111</v>
      </c>
      <c r="E30" s="66" t="s">
        <v>37</v>
      </c>
      <c r="F30" s="66" t="s">
        <v>90</v>
      </c>
      <c r="G30" s="28">
        <v>240</v>
      </c>
      <c r="H30" s="56"/>
      <c r="I30" s="56"/>
      <c r="J30" s="71">
        <v>1360.9</v>
      </c>
      <c r="K30" s="56"/>
      <c r="L30" s="56"/>
      <c r="M30" s="67">
        <v>1360.9</v>
      </c>
      <c r="N30" s="63"/>
    </row>
    <row r="31" spans="1:14" ht="131.25" customHeight="1" x14ac:dyDescent="0.25">
      <c r="A31" s="19" t="s">
        <v>93</v>
      </c>
      <c r="B31" s="39" t="s">
        <v>97</v>
      </c>
      <c r="C31" s="46" t="s">
        <v>11</v>
      </c>
      <c r="D31" s="65">
        <v>111</v>
      </c>
      <c r="E31" s="66" t="s">
        <v>35</v>
      </c>
      <c r="F31" s="66" t="s">
        <v>90</v>
      </c>
      <c r="G31" s="28">
        <v>610</v>
      </c>
      <c r="H31" s="68"/>
      <c r="I31" s="68"/>
      <c r="J31" s="72" t="s">
        <v>94</v>
      </c>
      <c r="K31" s="68"/>
      <c r="L31" s="68"/>
      <c r="M31" s="69" t="s">
        <v>94</v>
      </c>
      <c r="N31" s="56"/>
    </row>
    <row r="32" spans="1:14" ht="20.25" customHeight="1" x14ac:dyDescent="0.25">
      <c r="A32" s="82" t="s">
        <v>34</v>
      </c>
      <c r="B32" s="83"/>
      <c r="C32" s="83"/>
      <c r="D32" s="83"/>
      <c r="E32" s="83"/>
      <c r="F32" s="83"/>
      <c r="G32" s="84"/>
      <c r="H32" s="55">
        <f>H25+H24+H23+H22+H21+H20+H19+H18+H17+H16+H15+H14+H13+H11+H9+H8+H10</f>
        <v>14501.8</v>
      </c>
      <c r="I32" s="55">
        <v>15291.6</v>
      </c>
      <c r="J32" s="55">
        <v>16454.5</v>
      </c>
      <c r="K32" s="55">
        <v>14963.1</v>
      </c>
      <c r="L32" s="55">
        <v>14833.6</v>
      </c>
      <c r="M32" s="55">
        <v>76044.600000000006</v>
      </c>
      <c r="N32" s="35"/>
    </row>
    <row r="33" spans="1:14" ht="51.75" customHeight="1" x14ac:dyDescent="0.25">
      <c r="A33" s="77" t="s">
        <v>81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 t="s">
        <v>95</v>
      </c>
    </row>
    <row r="42" spans="1:14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</sheetData>
  <mergeCells count="18">
    <mergeCell ref="A33:N33"/>
    <mergeCell ref="A6:B6"/>
    <mergeCell ref="C6:N6"/>
    <mergeCell ref="C7:N7"/>
    <mergeCell ref="C12:N12"/>
    <mergeCell ref="A32:G32"/>
    <mergeCell ref="A10:A11"/>
    <mergeCell ref="B10:B11"/>
    <mergeCell ref="C10:C11"/>
    <mergeCell ref="D10:D11"/>
    <mergeCell ref="N10:N11"/>
    <mergeCell ref="I1:N1"/>
    <mergeCell ref="A3:N3"/>
    <mergeCell ref="D4:G4"/>
    <mergeCell ref="C4:C5"/>
    <mergeCell ref="B4:B5"/>
    <mergeCell ref="A4:A5"/>
    <mergeCell ref="H4:M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2024-05-24T03:10:57Z</cp:lastPrinted>
  <dcterms:created xsi:type="dcterms:W3CDTF">2021-01-27T07:26:09Z</dcterms:created>
  <dcterms:modified xsi:type="dcterms:W3CDTF">2024-05-24T03:11:07Z</dcterms:modified>
</cp:coreProperties>
</file>