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80" windowHeight="8295" activeTab="0"/>
  </bookViews>
  <sheets>
    <sheet name="До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<sst xmlns="http://schemas.openxmlformats.org/spreadsheetml/2006/main" count="490" uniqueCount="122">
  <si>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</si>
  <si>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</si>
  <si>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</si>
  <si>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</si>
  <si>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</si>
  <si>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</si>
  <si>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</si>
  <si>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</si>
  <si>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</si>
  <si>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</si>
  <si>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</si>
  <si>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</si>
  <si>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</si>
  <si>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</si>
  <si>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</si>
  <si>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</si>
  <si>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</si>
  <si>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</si>
  <si>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</si>
  <si>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182</t>
  </si>
  <si>
    <t>001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</si>
  <si>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</si>
  <si>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</si>
  <si>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</si>
  <si>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</si>
  <si>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</si>
  <si>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</si>
  <si>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7514</t>
  </si>
  <si>
    <t>БЕЗВОЗМЕЗДНЫЕ ПОСТУПЛЕНИЯ</t>
  </si>
  <si>
    <t>НАЛОГИ НА ПРИБЫЛЬ, ДОХОДЫ</t>
  </si>
  <si>
    <t>Налог на имущество физических лиц</t>
  </si>
  <si>
    <t>Земельный налог</t>
  </si>
  <si>
    <t>(тыс.рублей)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</si>
  <si>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</si>
  <si>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</si>
  <si>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</si>
  <si>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</si>
  <si>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 xml:space="preserve">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</si>
  <si>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</si>
  <si>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код группы подвида</t>
  </si>
  <si>
    <t>код аналитической группы подвида</t>
  </si>
  <si>
    <t>код главного администратора</t>
  </si>
  <si>
    <t>Наименование кода классификации доходов бюджета</t>
  </si>
  <si>
    <t>30</t>
  </si>
  <si>
    <t>35</t>
  </si>
  <si>
    <t>118</t>
  </si>
  <si>
    <t>49</t>
  </si>
  <si>
    <t>Прочие межбюджетные трансферты, передаваемые бюджетам</t>
  </si>
  <si>
    <t xml:space="preserve">ВСЕГО </t>
  </si>
  <si>
    <t xml:space="preserve">БЕЗВОЗМЕЗДНЫЕ ПОСТУПЛЕНИЯ ОТ ДРУГИХ БЮДЖЕТОВ БЮДЖЕТНОЙ СИСТЕМЫ РОССИЙСКОЙ ФЕДЕРАЦИИ
</t>
  </si>
  <si>
    <t xml:space="preserve">Дотации бюджетам бюджетной системы Российской Федерации
3
</t>
  </si>
  <si>
    <t xml:space="preserve">Субвенции бюджетам бюджетной системы Российской Федерации
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</si>
  <si>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</si>
  <si>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</si>
  <si>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</si>
  <si>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040</t>
  </si>
  <si>
    <t>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</si>
  <si>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</si>
  <si>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819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</si>
  <si>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</si>
  <si>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</si>
  <si>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150</t>
  </si>
  <si>
    <t>Прочие межбюджетные трансферты, передаваемые бюджетам сельских поселений</t>
  </si>
  <si>
    <t xml:space="preserve">Земельный налог с организаций
</t>
  </si>
  <si>
    <t>15</t>
  </si>
  <si>
    <t>Субвенции бюджетам сельских поселений на выполнение передаваемых полномочий субъектов Российской Федерации</t>
  </si>
  <si>
    <t>19</t>
  </si>
  <si>
    <t>Прочие дотации</t>
  </si>
  <si>
    <t>Прочие дотации бюджетам сельских поселений</t>
  </si>
  <si>
    <t xml:space="preserve">Дотации на выравнивание бюджетной обеспеченности
</t>
  </si>
  <si>
    <t>Дотации бюджетам сельских поселений на выравнивание бюджетной обеспеченности из бюджета субъекта Российской Федерации</t>
  </si>
  <si>
    <t>16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</si>
  <si>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</si>
  <si>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</si>
  <si>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</si>
  <si>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8203</t>
  </si>
  <si>
    <t>8802</t>
  </si>
  <si>
    <t>2722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</si>
  <si>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</si>
  <si>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</si>
  <si>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</si>
  <si>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</si>
  <si>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</si>
  <si>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</si>
  <si>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</si>
  <si>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</si>
  <si>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</si>
  <si>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</si>
  <si>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</si>
  <si>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 2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</si>
  <si>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</si>
  <si>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</si>
  <si>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</si>
  <si>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</si>
  <si>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</si>
  <si>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</si>
  <si>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</si>
  <si>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</si>
  <si>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</si>
  <si>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</si>
  <si>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</si>
  <si>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</si>
  <si>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</si>
  <si>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</si>
  <si>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</si>
  <si>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Доходы сельского бюджета 2025г.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</si>
  <si>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</si>
  <si>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Земельный налог с физических лиц</t>
  </si>
  <si>
    <t>8201</t>
  </si>
  <si>
    <t xml:space="preserve">Прочие межбюджетные трансферты, передаваемые бюджетам сельских поселений (на ликвидацию несанкционированных свалок) </t>
  </si>
  <si>
    <t>Доходы бюджета  Кытатского сельсовета Большеулуйского района на 2024 год и плановый период 2025-2026 годов</t>
  </si>
  <si>
    <t>Доходы сельского бюджета 2026г.</t>
  </si>
  <si>
    <t>40</t>
  </si>
  <si>
    <t>Иные межбюджетные трансферты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</si>
  <si>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</si>
  <si>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</si>
  <si>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</si>
  <si>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Приложение 2</t>
  </si>
  <si>
    <t>к Решению Кытатского сельского Совета депутатов</t>
  </si>
  <si>
    <t>от 25.12.2023 №112</t>
  </si>
  <si>
    <t>к  Решению Кытатского</t>
  </si>
  <si>
    <t xml:space="preserve">       сельского Совета депутатов от  04.03.2024 № 121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</si>
</sst>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?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2" fontId="0" fillId="33" borderId="0" xfId="0" applyNumberFormat="1" applyFill="1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2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left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0" workbookViewId="0" topLeftCell="J1">
      <selection activeCell="P70" sqref="P70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49.375" style="0" customWidth="1"/>
    <col min="11" max="11" width="13.375" style="0" customWidth="1"/>
    <col min="12" max="12" width="0.37109375" style="0" hidden="1" customWidth="1"/>
    <col min="13" max="13" width="9.125" style="0" hidden="1" customWidth="1"/>
    <col min="14" max="14" width="13.75390625" style="0" customWidth="1"/>
    <col min="15" max="15" width="14.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84" t="s">
        <v>89</v>
      </c>
      <c r="K1" s="84"/>
      <c r="L1" s="84"/>
      <c r="M1" s="84"/>
      <c r="N1" s="84"/>
      <c r="O1" s="84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84" t="s">
        <v>120</v>
      </c>
      <c r="K2" s="84"/>
      <c r="L2" s="84"/>
      <c r="M2" s="84"/>
      <c r="N2" s="84"/>
      <c r="O2" s="84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84" t="s">
        <v>121</v>
      </c>
      <c r="K3" s="84"/>
      <c r="L3" s="84"/>
      <c r="M3" s="84"/>
      <c r="N3" s="84"/>
      <c r="O3" s="84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46"/>
      <c r="K4" s="46"/>
      <c r="L4" s="46"/>
      <c r="M4" s="46"/>
      <c r="N4" s="46"/>
      <c r="O4" s="46"/>
    </row>
    <row r="5" spans="1:15" ht="12.75" customHeight="1">
      <c r="A5" s="1"/>
      <c r="B5" s="1"/>
      <c r="C5" s="1"/>
      <c r="D5" s="1"/>
      <c r="E5" s="1"/>
      <c r="F5" s="1"/>
      <c r="G5" s="1"/>
      <c r="H5" s="1"/>
      <c r="I5" s="1"/>
      <c r="J5" s="46"/>
      <c r="K5" s="84" t="s">
        <v>117</v>
      </c>
      <c r="L5" s="84"/>
      <c r="M5" s="84"/>
      <c r="N5" s="84"/>
      <c r="O5" s="84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46"/>
      <c r="K6" s="84" t="s">
        <v>118</v>
      </c>
      <c r="L6" s="84"/>
      <c r="M6" s="84"/>
      <c r="N6" s="84"/>
      <c r="O6" s="84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46"/>
      <c r="K7" s="84" t="s">
        <v>119</v>
      </c>
      <c r="L7" s="84"/>
      <c r="M7" s="84"/>
      <c r="N7" s="84"/>
      <c r="O7" s="8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1"/>
      <c r="B9" s="1"/>
      <c r="C9" s="1"/>
      <c r="D9" s="1"/>
      <c r="E9" s="1"/>
      <c r="F9" s="1"/>
      <c r="G9" s="1"/>
      <c r="H9" s="1"/>
      <c r="I9" s="1"/>
      <c r="J9" s="32" t="s">
        <v>110</v>
      </c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4" t="s">
        <v>32</v>
      </c>
    </row>
    <row r="11" spans="1:15" ht="12.75" customHeight="1">
      <c r="A11" s="75" t="s">
        <v>4</v>
      </c>
      <c r="B11" s="78" t="s">
        <v>3</v>
      </c>
      <c r="C11" s="79"/>
      <c r="D11" s="79"/>
      <c r="E11" s="79"/>
      <c r="F11" s="79"/>
      <c r="G11" s="79"/>
      <c r="H11" s="79"/>
      <c r="I11" s="80"/>
      <c r="J11" s="86" t="s">
        <v>42</v>
      </c>
      <c r="K11" s="86" t="s">
        <v>74</v>
      </c>
      <c r="L11" s="15"/>
      <c r="M11" s="15"/>
      <c r="N11" s="85" t="s">
        <v>105</v>
      </c>
      <c r="O11" s="85" t="s">
        <v>111</v>
      </c>
    </row>
    <row r="12" spans="1:15" ht="12.75" customHeight="1">
      <c r="A12" s="76"/>
      <c r="B12" s="81" t="s">
        <v>41</v>
      </c>
      <c r="C12" s="81" t="s">
        <v>5</v>
      </c>
      <c r="D12" s="81" t="s">
        <v>9</v>
      </c>
      <c r="E12" s="81" t="s">
        <v>6</v>
      </c>
      <c r="F12" s="81" t="s">
        <v>7</v>
      </c>
      <c r="G12" s="81" t="s">
        <v>8</v>
      </c>
      <c r="H12" s="75" t="s">
        <v>39</v>
      </c>
      <c r="I12" s="81" t="s">
        <v>40</v>
      </c>
      <c r="J12" s="87"/>
      <c r="K12" s="87"/>
      <c r="L12" s="15"/>
      <c r="M12" s="15"/>
      <c r="N12" s="85"/>
      <c r="O12" s="85"/>
    </row>
    <row r="13" spans="1:15" ht="12.75">
      <c r="A13" s="76"/>
      <c r="B13" s="82"/>
      <c r="C13" s="82"/>
      <c r="D13" s="82"/>
      <c r="E13" s="82"/>
      <c r="F13" s="82"/>
      <c r="G13" s="82"/>
      <c r="H13" s="76"/>
      <c r="I13" s="82"/>
      <c r="J13" s="87"/>
      <c r="K13" s="87"/>
      <c r="L13" s="15"/>
      <c r="M13" s="15"/>
      <c r="N13" s="85"/>
      <c r="O13" s="85"/>
    </row>
    <row r="14" spans="1:15" ht="12.75">
      <c r="A14" s="76"/>
      <c r="B14" s="82"/>
      <c r="C14" s="82"/>
      <c r="D14" s="82"/>
      <c r="E14" s="82"/>
      <c r="F14" s="82"/>
      <c r="G14" s="82"/>
      <c r="H14" s="76"/>
      <c r="I14" s="82"/>
      <c r="J14" s="87"/>
      <c r="K14" s="87"/>
      <c r="L14" s="15"/>
      <c r="M14" s="15"/>
      <c r="N14" s="85"/>
      <c r="O14" s="85"/>
    </row>
    <row r="15" spans="1:19" ht="12.75">
      <c r="A15" s="76"/>
      <c r="B15" s="82"/>
      <c r="C15" s="82"/>
      <c r="D15" s="82"/>
      <c r="E15" s="82"/>
      <c r="F15" s="82"/>
      <c r="G15" s="82"/>
      <c r="H15" s="76"/>
      <c r="I15" s="82"/>
      <c r="J15" s="87"/>
      <c r="K15" s="87"/>
      <c r="L15" s="15"/>
      <c r="M15" s="15"/>
      <c r="N15" s="85"/>
      <c r="O15" s="85"/>
      <c r="S15" t="s">
        <v>37</v>
      </c>
    </row>
    <row r="16" spans="1:15" ht="12.75">
      <c r="A16" s="76"/>
      <c r="B16" s="82"/>
      <c r="C16" s="82"/>
      <c r="D16" s="82"/>
      <c r="E16" s="82"/>
      <c r="F16" s="82"/>
      <c r="G16" s="82"/>
      <c r="H16" s="76"/>
      <c r="I16" s="82"/>
      <c r="J16" s="87"/>
      <c r="K16" s="87"/>
      <c r="L16" s="15"/>
      <c r="M16" s="15"/>
      <c r="N16" s="85"/>
      <c r="O16" s="85"/>
    </row>
    <row r="17" spans="1:15" ht="12.75">
      <c r="A17" s="76"/>
      <c r="B17" s="82"/>
      <c r="C17" s="82"/>
      <c r="D17" s="82"/>
      <c r="E17" s="82"/>
      <c r="F17" s="82"/>
      <c r="G17" s="82"/>
      <c r="H17" s="76"/>
      <c r="I17" s="82"/>
      <c r="J17" s="87"/>
      <c r="K17" s="87"/>
      <c r="L17" s="15"/>
      <c r="M17" s="15"/>
      <c r="N17" s="85"/>
      <c r="O17" s="85"/>
    </row>
    <row r="18" spans="1:15" ht="21.75" customHeight="1">
      <c r="A18" s="77"/>
      <c r="B18" s="83"/>
      <c r="C18" s="83"/>
      <c r="D18" s="83"/>
      <c r="E18" s="83"/>
      <c r="F18" s="83"/>
      <c r="G18" s="83"/>
      <c r="H18" s="77"/>
      <c r="I18" s="83"/>
      <c r="J18" s="88"/>
      <c r="K18" s="88"/>
      <c r="L18" s="15"/>
      <c r="M18" s="15"/>
      <c r="N18" s="85"/>
      <c r="O18" s="85"/>
    </row>
    <row r="19" spans="1:15" s="3" customFormat="1" ht="19.5" customHeight="1">
      <c r="A19" s="25"/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6">
        <v>9</v>
      </c>
      <c r="K19" s="16">
        <v>10</v>
      </c>
      <c r="L19" s="17"/>
      <c r="M19" s="17"/>
      <c r="N19" s="2">
        <v>11</v>
      </c>
      <c r="O19" s="2">
        <v>12</v>
      </c>
    </row>
    <row r="20" spans="1:15" s="4" customFormat="1" ht="12.75">
      <c r="A20" s="26">
        <v>1</v>
      </c>
      <c r="B20" s="48" t="s">
        <v>10</v>
      </c>
      <c r="C20" s="48">
        <v>1</v>
      </c>
      <c r="D20" s="48" t="s">
        <v>11</v>
      </c>
      <c r="E20" s="48" t="s">
        <v>11</v>
      </c>
      <c r="F20" s="48" t="s">
        <v>10</v>
      </c>
      <c r="G20" s="48" t="s">
        <v>11</v>
      </c>
      <c r="H20" s="48" t="s">
        <v>12</v>
      </c>
      <c r="I20" s="48" t="s">
        <v>10</v>
      </c>
      <c r="J20" s="49" t="s">
        <v>24</v>
      </c>
      <c r="K20" s="19">
        <f>K21+K34+K42+K24</f>
        <v>532.4</v>
      </c>
      <c r="L20" s="19">
        <f>L21+L34+L42+L24</f>
        <v>56.349999999999994</v>
      </c>
      <c r="M20" s="19">
        <f>M21+M34+M42+M24</f>
        <v>58.72</v>
      </c>
      <c r="N20" s="19">
        <f>N21+N34+N42+N24</f>
        <v>529.8</v>
      </c>
      <c r="O20" s="19">
        <f>O21+O34+O42+O24</f>
        <v>544.7</v>
      </c>
    </row>
    <row r="21" spans="1:15" s="4" customFormat="1" ht="12.75">
      <c r="A21" s="26">
        <v>2</v>
      </c>
      <c r="B21" s="48" t="s">
        <v>10</v>
      </c>
      <c r="C21" s="48" t="s">
        <v>13</v>
      </c>
      <c r="D21" s="48" t="s">
        <v>14</v>
      </c>
      <c r="E21" s="48" t="s">
        <v>11</v>
      </c>
      <c r="F21" s="48" t="s">
        <v>10</v>
      </c>
      <c r="G21" s="48" t="s">
        <v>11</v>
      </c>
      <c r="H21" s="48" t="s">
        <v>12</v>
      </c>
      <c r="I21" s="48" t="s">
        <v>10</v>
      </c>
      <c r="J21" s="49" t="s">
        <v>29</v>
      </c>
      <c r="K21" s="19">
        <f aca="true" t="shared" si="0" ref="K21:O22">K22</f>
        <v>97.6</v>
      </c>
      <c r="L21" s="19">
        <f t="shared" si="0"/>
        <v>0</v>
      </c>
      <c r="M21" s="19">
        <f t="shared" si="0"/>
        <v>0</v>
      </c>
      <c r="N21" s="19">
        <f t="shared" si="0"/>
        <v>104.5</v>
      </c>
      <c r="O21" s="19">
        <f t="shared" si="0"/>
        <v>111.4</v>
      </c>
    </row>
    <row r="22" spans="1:15" s="4" customFormat="1" ht="12.75">
      <c r="A22" s="26">
        <v>3</v>
      </c>
      <c r="B22" s="48" t="s">
        <v>10</v>
      </c>
      <c r="C22" s="48" t="s">
        <v>13</v>
      </c>
      <c r="D22" s="48" t="s">
        <v>14</v>
      </c>
      <c r="E22" s="48" t="s">
        <v>16</v>
      </c>
      <c r="F22" s="48" t="s">
        <v>10</v>
      </c>
      <c r="G22" s="48" t="s">
        <v>14</v>
      </c>
      <c r="H22" s="48" t="s">
        <v>12</v>
      </c>
      <c r="I22" s="48" t="s">
        <v>15</v>
      </c>
      <c r="J22" s="49" t="s">
        <v>2</v>
      </c>
      <c r="K22" s="19">
        <f t="shared" si="0"/>
        <v>97.6</v>
      </c>
      <c r="L22" s="19">
        <f t="shared" si="0"/>
        <v>0</v>
      </c>
      <c r="M22" s="19">
        <f t="shared" si="0"/>
        <v>0</v>
      </c>
      <c r="N22" s="19">
        <f t="shared" si="0"/>
        <v>104.5</v>
      </c>
      <c r="O22" s="19">
        <f t="shared" si="0"/>
        <v>111.4</v>
      </c>
    </row>
    <row r="23" spans="1:15" s="4" customFormat="1" ht="92.25" customHeight="1">
      <c r="A23" s="26">
        <v>4</v>
      </c>
      <c r="B23" s="5" t="s">
        <v>19</v>
      </c>
      <c r="C23" s="5" t="s">
        <v>13</v>
      </c>
      <c r="D23" s="5" t="s">
        <v>14</v>
      </c>
      <c r="E23" s="5" t="s">
        <v>16</v>
      </c>
      <c r="F23" s="5" t="s">
        <v>23</v>
      </c>
      <c r="G23" s="5" t="s">
        <v>14</v>
      </c>
      <c r="H23" s="5" t="s">
        <v>12</v>
      </c>
      <c r="I23" s="5" t="s">
        <v>15</v>
      </c>
      <c r="J23" s="6" t="s">
        <v>114</v>
      </c>
      <c r="K23" s="20">
        <v>97.6</v>
      </c>
      <c r="L23" s="21"/>
      <c r="M23" s="21"/>
      <c r="N23" s="20">
        <v>104.5</v>
      </c>
      <c r="O23" s="20">
        <v>111.4</v>
      </c>
    </row>
    <row r="24" spans="1:15" s="4" customFormat="1" ht="39.75" customHeight="1">
      <c r="A24" s="26">
        <v>5</v>
      </c>
      <c r="B24" s="50" t="s">
        <v>10</v>
      </c>
      <c r="C24" s="50" t="s">
        <v>13</v>
      </c>
      <c r="D24" s="50" t="s">
        <v>78</v>
      </c>
      <c r="E24" s="50" t="s">
        <v>11</v>
      </c>
      <c r="F24" s="50" t="s">
        <v>10</v>
      </c>
      <c r="G24" s="50" t="s">
        <v>11</v>
      </c>
      <c r="H24" s="50" t="s">
        <v>12</v>
      </c>
      <c r="I24" s="50" t="s">
        <v>10</v>
      </c>
      <c r="J24" s="51" t="s">
        <v>79</v>
      </c>
      <c r="K24" s="52">
        <f>K25</f>
        <v>358.2</v>
      </c>
      <c r="L24" s="52">
        <f>L25</f>
        <v>0</v>
      </c>
      <c r="M24" s="52">
        <f>M25</f>
        <v>0</v>
      </c>
      <c r="N24" s="52">
        <f>N25</f>
        <v>344</v>
      </c>
      <c r="O24" s="52">
        <f>O25</f>
        <v>347.3</v>
      </c>
    </row>
    <row r="25" spans="1:15" s="4" customFormat="1" ht="32.25" customHeight="1">
      <c r="A25" s="26">
        <v>6</v>
      </c>
      <c r="B25" s="50" t="s">
        <v>10</v>
      </c>
      <c r="C25" s="50" t="s">
        <v>13</v>
      </c>
      <c r="D25" s="50" t="s">
        <v>78</v>
      </c>
      <c r="E25" s="50" t="s">
        <v>16</v>
      </c>
      <c r="F25" s="50" t="s">
        <v>10</v>
      </c>
      <c r="G25" s="50" t="s">
        <v>14</v>
      </c>
      <c r="H25" s="50" t="s">
        <v>12</v>
      </c>
      <c r="I25" s="50" t="s">
        <v>15</v>
      </c>
      <c r="J25" s="68" t="s">
        <v>80</v>
      </c>
      <c r="K25" s="52">
        <f>K26+K28+K30+K32</f>
        <v>358.2</v>
      </c>
      <c r="L25" s="52">
        <f>L26+L28+L30+L32</f>
        <v>0</v>
      </c>
      <c r="M25" s="52">
        <f>M26+M28+M30+M32</f>
        <v>0</v>
      </c>
      <c r="N25" s="52">
        <f>N26+N28+N30+N32</f>
        <v>344</v>
      </c>
      <c r="O25" s="52">
        <f>O26+O28+O30+O32</f>
        <v>347.3</v>
      </c>
    </row>
    <row r="26" spans="1:15" s="4" customFormat="1" ht="70.5" customHeight="1">
      <c r="A26" s="26">
        <v>7</v>
      </c>
      <c r="B26" s="38" t="s">
        <v>10</v>
      </c>
      <c r="C26" s="38" t="s">
        <v>13</v>
      </c>
      <c r="D26" s="38" t="s">
        <v>78</v>
      </c>
      <c r="E26" s="38" t="s">
        <v>16</v>
      </c>
      <c r="F26" s="38" t="s">
        <v>92</v>
      </c>
      <c r="G26" s="38" t="s">
        <v>14</v>
      </c>
      <c r="H26" s="38" t="s">
        <v>12</v>
      </c>
      <c r="I26" s="38" t="s">
        <v>15</v>
      </c>
      <c r="J26" s="39" t="s">
        <v>82</v>
      </c>
      <c r="K26" s="41">
        <f>K27</f>
        <v>186.8</v>
      </c>
      <c r="L26" s="41">
        <f>L27</f>
        <v>0</v>
      </c>
      <c r="M26" s="41">
        <f>M27</f>
        <v>0</v>
      </c>
      <c r="N26" s="41">
        <f>N27</f>
        <v>159.8</v>
      </c>
      <c r="O26" s="41">
        <f>O27</f>
        <v>158.8</v>
      </c>
    </row>
    <row r="27" spans="1:15" s="4" customFormat="1" ht="104.25" customHeight="1">
      <c r="A27" s="26">
        <v>8</v>
      </c>
      <c r="B27" s="38" t="s">
        <v>19</v>
      </c>
      <c r="C27" s="38" t="s">
        <v>13</v>
      </c>
      <c r="D27" s="38" t="s">
        <v>78</v>
      </c>
      <c r="E27" s="38" t="s">
        <v>16</v>
      </c>
      <c r="F27" s="38" t="s">
        <v>81</v>
      </c>
      <c r="G27" s="38" t="s">
        <v>14</v>
      </c>
      <c r="H27" s="38" t="s">
        <v>12</v>
      </c>
      <c r="I27" s="38" t="s">
        <v>15</v>
      </c>
      <c r="J27" s="39" t="s">
        <v>93</v>
      </c>
      <c r="K27" s="42">
        <v>186.8</v>
      </c>
      <c r="L27" s="42"/>
      <c r="M27" s="42"/>
      <c r="N27" s="42">
        <v>159.8</v>
      </c>
      <c r="O27" s="41">
        <v>158.8</v>
      </c>
    </row>
    <row r="28" spans="1:15" s="4" customFormat="1" ht="63" customHeight="1">
      <c r="A28" s="26">
        <v>9</v>
      </c>
      <c r="B28" s="38" t="s">
        <v>10</v>
      </c>
      <c r="C28" s="38" t="s">
        <v>13</v>
      </c>
      <c r="D28" s="38" t="s">
        <v>78</v>
      </c>
      <c r="E28" s="38" t="s">
        <v>16</v>
      </c>
      <c r="F28" s="38" t="s">
        <v>94</v>
      </c>
      <c r="G28" s="38" t="s">
        <v>14</v>
      </c>
      <c r="H28" s="38" t="s">
        <v>12</v>
      </c>
      <c r="I28" s="38" t="s">
        <v>15</v>
      </c>
      <c r="J28" s="39" t="s">
        <v>84</v>
      </c>
      <c r="K28" s="42">
        <f>K29</f>
        <v>0.9</v>
      </c>
      <c r="L28" s="42">
        <f>L29</f>
        <v>0</v>
      </c>
      <c r="M28" s="42">
        <f>M29</f>
        <v>0</v>
      </c>
      <c r="N28" s="42">
        <f>N29</f>
        <v>1.2</v>
      </c>
      <c r="O28" s="42">
        <f>O29</f>
        <v>1.2</v>
      </c>
    </row>
    <row r="29" spans="1:15" s="4" customFormat="1" ht="120" customHeight="1">
      <c r="A29" s="26">
        <v>10</v>
      </c>
      <c r="B29" s="38" t="s">
        <v>19</v>
      </c>
      <c r="C29" s="38" t="s">
        <v>13</v>
      </c>
      <c r="D29" s="38" t="s">
        <v>78</v>
      </c>
      <c r="E29" s="38" t="s">
        <v>16</v>
      </c>
      <c r="F29" s="38" t="s">
        <v>83</v>
      </c>
      <c r="G29" s="38" t="s">
        <v>14</v>
      </c>
      <c r="H29" s="38" t="s">
        <v>12</v>
      </c>
      <c r="I29" s="38" t="s">
        <v>15</v>
      </c>
      <c r="J29" s="39" t="s">
        <v>95</v>
      </c>
      <c r="K29" s="42">
        <v>0.9</v>
      </c>
      <c r="L29" s="42"/>
      <c r="M29" s="42"/>
      <c r="N29" s="42">
        <v>1.2</v>
      </c>
      <c r="O29" s="41">
        <v>1.2</v>
      </c>
    </row>
    <row r="30" spans="1:15" s="4" customFormat="1" ht="69.75" customHeight="1">
      <c r="A30" s="26">
        <v>11</v>
      </c>
      <c r="B30" s="38" t="s">
        <v>10</v>
      </c>
      <c r="C30" s="38" t="s">
        <v>13</v>
      </c>
      <c r="D30" s="38" t="s">
        <v>78</v>
      </c>
      <c r="E30" s="38" t="s">
        <v>16</v>
      </c>
      <c r="F30" s="38" t="s">
        <v>96</v>
      </c>
      <c r="G30" s="38" t="s">
        <v>14</v>
      </c>
      <c r="H30" s="38" t="s">
        <v>12</v>
      </c>
      <c r="I30" s="38" t="s">
        <v>15</v>
      </c>
      <c r="J30" s="39" t="s">
        <v>86</v>
      </c>
      <c r="K30" s="42">
        <f>K31</f>
        <v>193.7</v>
      </c>
      <c r="L30" s="42">
        <f>L31</f>
        <v>0</v>
      </c>
      <c r="M30" s="42">
        <f>M31</f>
        <v>0</v>
      </c>
      <c r="N30" s="42">
        <f>N31</f>
        <v>207.2</v>
      </c>
      <c r="O30" s="42">
        <f>O31</f>
        <v>214.5</v>
      </c>
    </row>
    <row r="31" spans="1:15" s="4" customFormat="1" ht="102.75" customHeight="1">
      <c r="A31" s="26">
        <v>12</v>
      </c>
      <c r="B31" s="38" t="s">
        <v>19</v>
      </c>
      <c r="C31" s="38" t="s">
        <v>13</v>
      </c>
      <c r="D31" s="38" t="s">
        <v>78</v>
      </c>
      <c r="E31" s="38" t="s">
        <v>16</v>
      </c>
      <c r="F31" s="38" t="s">
        <v>85</v>
      </c>
      <c r="G31" s="38" t="s">
        <v>14</v>
      </c>
      <c r="H31" s="38" t="s">
        <v>12</v>
      </c>
      <c r="I31" s="38" t="s">
        <v>15</v>
      </c>
      <c r="J31" s="39" t="s">
        <v>98</v>
      </c>
      <c r="K31" s="42">
        <v>193.7</v>
      </c>
      <c r="L31" s="42"/>
      <c r="M31" s="42"/>
      <c r="N31" s="42">
        <v>207.2</v>
      </c>
      <c r="O31" s="41">
        <v>214.5</v>
      </c>
    </row>
    <row r="32" spans="1:15" s="4" customFormat="1" ht="69" customHeight="1">
      <c r="A32" s="26">
        <v>13</v>
      </c>
      <c r="B32" s="38" t="s">
        <v>10</v>
      </c>
      <c r="C32" s="38" t="s">
        <v>13</v>
      </c>
      <c r="D32" s="38" t="s">
        <v>78</v>
      </c>
      <c r="E32" s="38" t="s">
        <v>16</v>
      </c>
      <c r="F32" s="38" t="s">
        <v>97</v>
      </c>
      <c r="G32" s="38" t="s">
        <v>14</v>
      </c>
      <c r="H32" s="38" t="s">
        <v>12</v>
      </c>
      <c r="I32" s="38" t="s">
        <v>15</v>
      </c>
      <c r="J32" s="39" t="s">
        <v>88</v>
      </c>
      <c r="K32" s="42">
        <f>K33</f>
        <v>-23.2</v>
      </c>
      <c r="L32" s="42">
        <f>L33</f>
        <v>0</v>
      </c>
      <c r="M32" s="42">
        <f>M33</f>
        <v>0</v>
      </c>
      <c r="N32" s="42">
        <f>N33</f>
        <v>-24.2</v>
      </c>
      <c r="O32" s="42">
        <f>O33</f>
        <v>-27.2</v>
      </c>
    </row>
    <row r="33" spans="1:15" s="4" customFormat="1" ht="101.25" customHeight="1">
      <c r="A33" s="26">
        <v>14</v>
      </c>
      <c r="B33" s="38" t="s">
        <v>19</v>
      </c>
      <c r="C33" s="38" t="s">
        <v>13</v>
      </c>
      <c r="D33" s="38" t="s">
        <v>78</v>
      </c>
      <c r="E33" s="38" t="s">
        <v>16</v>
      </c>
      <c r="F33" s="38" t="s">
        <v>87</v>
      </c>
      <c r="G33" s="38" t="s">
        <v>14</v>
      </c>
      <c r="H33" s="38" t="s">
        <v>12</v>
      </c>
      <c r="I33" s="38" t="s">
        <v>15</v>
      </c>
      <c r="J33" s="39" t="s">
        <v>99</v>
      </c>
      <c r="K33" s="42">
        <v>-23.2</v>
      </c>
      <c r="L33" s="42"/>
      <c r="M33" s="42"/>
      <c r="N33" s="42">
        <v>-24.2</v>
      </c>
      <c r="O33" s="41">
        <v>-27.2</v>
      </c>
    </row>
    <row r="34" spans="1:15" s="4" customFormat="1" ht="18" customHeight="1">
      <c r="A34" s="26">
        <v>15</v>
      </c>
      <c r="B34" s="48" t="s">
        <v>10</v>
      </c>
      <c r="C34" s="48" t="s">
        <v>13</v>
      </c>
      <c r="D34" s="48" t="s">
        <v>0</v>
      </c>
      <c r="E34" s="48" t="s">
        <v>11</v>
      </c>
      <c r="F34" s="48" t="s">
        <v>10</v>
      </c>
      <c r="G34" s="48" t="s">
        <v>11</v>
      </c>
      <c r="H34" s="48" t="s">
        <v>12</v>
      </c>
      <c r="I34" s="48" t="s">
        <v>10</v>
      </c>
      <c r="J34" s="53" t="s">
        <v>25</v>
      </c>
      <c r="K34" s="19">
        <f>K35++K37</f>
        <v>37.9</v>
      </c>
      <c r="L34" s="19">
        <f>L35++L37</f>
        <v>56.349999999999994</v>
      </c>
      <c r="M34" s="19">
        <f>M35++M37</f>
        <v>58.72</v>
      </c>
      <c r="N34" s="19">
        <f>N35++N37</f>
        <v>42.6</v>
      </c>
      <c r="O34" s="19">
        <f>O35++O37</f>
        <v>47.3</v>
      </c>
    </row>
    <row r="35" spans="1:15" s="4" customFormat="1" ht="18" customHeight="1">
      <c r="A35" s="26">
        <v>16</v>
      </c>
      <c r="B35" s="48" t="s">
        <v>10</v>
      </c>
      <c r="C35" s="48" t="s">
        <v>13</v>
      </c>
      <c r="D35" s="48" t="s">
        <v>0</v>
      </c>
      <c r="E35" s="48" t="s">
        <v>14</v>
      </c>
      <c r="F35" s="48" t="s">
        <v>10</v>
      </c>
      <c r="G35" s="48" t="s">
        <v>11</v>
      </c>
      <c r="H35" s="48" t="s">
        <v>12</v>
      </c>
      <c r="I35" s="48" t="s">
        <v>15</v>
      </c>
      <c r="J35" s="54" t="s">
        <v>30</v>
      </c>
      <c r="K35" s="19">
        <f>K36</f>
        <v>15.9</v>
      </c>
      <c r="L35" s="19">
        <f>L36</f>
        <v>0</v>
      </c>
      <c r="M35" s="19">
        <f>M36</f>
        <v>0</v>
      </c>
      <c r="N35" s="19">
        <f>N36</f>
        <v>18</v>
      </c>
      <c r="O35" s="19">
        <f>O36</f>
        <v>20.1</v>
      </c>
    </row>
    <row r="36" spans="1:21" s="4" customFormat="1" ht="42" customHeight="1">
      <c r="A36" s="26">
        <v>17</v>
      </c>
      <c r="B36" s="5" t="s">
        <v>19</v>
      </c>
      <c r="C36" s="5" t="s">
        <v>13</v>
      </c>
      <c r="D36" s="5" t="s">
        <v>0</v>
      </c>
      <c r="E36" s="5" t="s">
        <v>14</v>
      </c>
      <c r="F36" s="5" t="s">
        <v>18</v>
      </c>
      <c r="G36" s="5" t="s">
        <v>17</v>
      </c>
      <c r="H36" s="5" t="s">
        <v>12</v>
      </c>
      <c r="I36" s="5" t="s">
        <v>15</v>
      </c>
      <c r="J36" s="6" t="s">
        <v>38</v>
      </c>
      <c r="K36" s="20">
        <v>15.9</v>
      </c>
      <c r="L36" s="21"/>
      <c r="M36" s="21"/>
      <c r="N36" s="20">
        <v>18</v>
      </c>
      <c r="O36" s="20">
        <v>20.1</v>
      </c>
      <c r="U36" s="4" t="s">
        <v>37</v>
      </c>
    </row>
    <row r="37" spans="1:21" s="7" customFormat="1" ht="12.75">
      <c r="A37" s="26">
        <v>18</v>
      </c>
      <c r="B37" s="48" t="s">
        <v>10</v>
      </c>
      <c r="C37" s="48" t="s">
        <v>13</v>
      </c>
      <c r="D37" s="48" t="s">
        <v>0</v>
      </c>
      <c r="E37" s="48" t="s">
        <v>0</v>
      </c>
      <c r="F37" s="48" t="s">
        <v>10</v>
      </c>
      <c r="G37" s="48" t="s">
        <v>11</v>
      </c>
      <c r="H37" s="48" t="s">
        <v>12</v>
      </c>
      <c r="I37" s="48" t="s">
        <v>15</v>
      </c>
      <c r="J37" s="54" t="s">
        <v>31</v>
      </c>
      <c r="K37" s="19">
        <f>K39+K41</f>
        <v>22</v>
      </c>
      <c r="L37" s="19">
        <f>L39+L41</f>
        <v>56.349999999999994</v>
      </c>
      <c r="M37" s="19">
        <f>M39+M41</f>
        <v>58.72</v>
      </c>
      <c r="N37" s="19">
        <f>N39+N41</f>
        <v>24.6</v>
      </c>
      <c r="O37" s="19">
        <f>O39+O41</f>
        <v>27.2</v>
      </c>
      <c r="U37" s="7" t="s">
        <v>37</v>
      </c>
    </row>
    <row r="38" spans="1:15" s="7" customFormat="1" ht="25.5">
      <c r="A38" s="26">
        <v>19</v>
      </c>
      <c r="B38" s="48" t="s">
        <v>10</v>
      </c>
      <c r="C38" s="48" t="s">
        <v>13</v>
      </c>
      <c r="D38" s="48" t="s">
        <v>0</v>
      </c>
      <c r="E38" s="48" t="s">
        <v>0</v>
      </c>
      <c r="F38" s="48" t="s">
        <v>18</v>
      </c>
      <c r="G38" s="48" t="s">
        <v>11</v>
      </c>
      <c r="H38" s="48" t="s">
        <v>12</v>
      </c>
      <c r="I38" s="48" t="s">
        <v>15</v>
      </c>
      <c r="J38" s="55" t="s">
        <v>63</v>
      </c>
      <c r="K38" s="19">
        <f>K39</f>
        <v>2</v>
      </c>
      <c r="L38" s="19">
        <f>L39</f>
        <v>21.84</v>
      </c>
      <c r="M38" s="19">
        <f>M39</f>
        <v>22.76</v>
      </c>
      <c r="N38" s="19">
        <f>N39</f>
        <v>2</v>
      </c>
      <c r="O38" s="19">
        <f>O39</f>
        <v>2</v>
      </c>
    </row>
    <row r="39" spans="1:15" s="7" customFormat="1" ht="25.5">
      <c r="A39" s="26">
        <v>20</v>
      </c>
      <c r="B39" s="5" t="s">
        <v>19</v>
      </c>
      <c r="C39" s="5" t="s">
        <v>13</v>
      </c>
      <c r="D39" s="5" t="s">
        <v>0</v>
      </c>
      <c r="E39" s="5" t="s">
        <v>0</v>
      </c>
      <c r="F39" s="5" t="s">
        <v>33</v>
      </c>
      <c r="G39" s="5" t="s">
        <v>17</v>
      </c>
      <c r="H39" s="5" t="s">
        <v>12</v>
      </c>
      <c r="I39" s="5" t="s">
        <v>15</v>
      </c>
      <c r="J39" s="6" t="s">
        <v>34</v>
      </c>
      <c r="K39" s="20">
        <v>2</v>
      </c>
      <c r="L39" s="21">
        <v>21.84</v>
      </c>
      <c r="M39" s="21">
        <v>22.76</v>
      </c>
      <c r="N39" s="20">
        <v>2</v>
      </c>
      <c r="O39" s="20">
        <v>2</v>
      </c>
    </row>
    <row r="40" spans="1:15" s="7" customFormat="1" ht="12.75">
      <c r="A40" s="26">
        <v>21</v>
      </c>
      <c r="B40" s="48" t="s">
        <v>10</v>
      </c>
      <c r="C40" s="48" t="s">
        <v>13</v>
      </c>
      <c r="D40" s="48" t="s">
        <v>0</v>
      </c>
      <c r="E40" s="48" t="s">
        <v>0</v>
      </c>
      <c r="F40" s="48" t="s">
        <v>55</v>
      </c>
      <c r="G40" s="48" t="s">
        <v>11</v>
      </c>
      <c r="H40" s="48" t="s">
        <v>12</v>
      </c>
      <c r="I40" s="48" t="s">
        <v>15</v>
      </c>
      <c r="J40" s="53" t="s">
        <v>107</v>
      </c>
      <c r="K40" s="19">
        <f>K41</f>
        <v>20</v>
      </c>
      <c r="L40" s="19">
        <f>L41</f>
        <v>34.51</v>
      </c>
      <c r="M40" s="19">
        <f>M41</f>
        <v>35.96</v>
      </c>
      <c r="N40" s="19">
        <f>N41</f>
        <v>22.6</v>
      </c>
      <c r="O40" s="19">
        <f>O41</f>
        <v>25.2</v>
      </c>
    </row>
    <row r="41" spans="1:15" s="4" customFormat="1" ht="35.25" customHeight="1">
      <c r="A41" s="26">
        <v>22</v>
      </c>
      <c r="B41" s="5" t="s">
        <v>19</v>
      </c>
      <c r="C41" s="5" t="s">
        <v>13</v>
      </c>
      <c r="D41" s="5" t="s">
        <v>0</v>
      </c>
      <c r="E41" s="5" t="s">
        <v>0</v>
      </c>
      <c r="F41" s="5" t="s">
        <v>35</v>
      </c>
      <c r="G41" s="5" t="s">
        <v>17</v>
      </c>
      <c r="H41" s="5" t="s">
        <v>12</v>
      </c>
      <c r="I41" s="5" t="s">
        <v>15</v>
      </c>
      <c r="J41" s="6" t="s">
        <v>36</v>
      </c>
      <c r="K41" s="20">
        <v>20</v>
      </c>
      <c r="L41" s="21">
        <v>34.51</v>
      </c>
      <c r="M41" s="21">
        <v>35.96</v>
      </c>
      <c r="N41" s="20">
        <v>22.6</v>
      </c>
      <c r="O41" s="20">
        <v>25.2</v>
      </c>
    </row>
    <row r="42" spans="1:21" s="4" customFormat="1" ht="38.25">
      <c r="A42" s="26">
        <v>23</v>
      </c>
      <c r="B42" s="56" t="s">
        <v>10</v>
      </c>
      <c r="C42" s="56" t="s">
        <v>13</v>
      </c>
      <c r="D42" s="56" t="s">
        <v>52</v>
      </c>
      <c r="E42" s="56" t="s">
        <v>11</v>
      </c>
      <c r="F42" s="56" t="s">
        <v>10</v>
      </c>
      <c r="G42" s="56" t="s">
        <v>11</v>
      </c>
      <c r="H42" s="56" t="s">
        <v>12</v>
      </c>
      <c r="I42" s="56" t="s">
        <v>10</v>
      </c>
      <c r="J42" s="57" t="s">
        <v>53</v>
      </c>
      <c r="K42" s="19">
        <f>K43</f>
        <v>38.7</v>
      </c>
      <c r="L42" s="19">
        <f>L43</f>
        <v>0</v>
      </c>
      <c r="M42" s="19">
        <f>M43</f>
        <v>0</v>
      </c>
      <c r="N42" s="19">
        <f>N43</f>
        <v>38.7</v>
      </c>
      <c r="O42" s="19">
        <f>O43</f>
        <v>38.7</v>
      </c>
      <c r="U42" s="4" t="s">
        <v>37</v>
      </c>
    </row>
    <row r="43" spans="1:15" s="4" customFormat="1" ht="81.75" customHeight="1">
      <c r="A43" s="26">
        <v>24</v>
      </c>
      <c r="B43" s="29" t="s">
        <v>10</v>
      </c>
      <c r="C43" s="29" t="s">
        <v>13</v>
      </c>
      <c r="D43" s="29" t="s">
        <v>52</v>
      </c>
      <c r="E43" s="29" t="s">
        <v>54</v>
      </c>
      <c r="F43" s="29" t="s">
        <v>10</v>
      </c>
      <c r="G43" s="29" t="s">
        <v>11</v>
      </c>
      <c r="H43" s="29" t="s">
        <v>12</v>
      </c>
      <c r="I43" s="29" t="s">
        <v>10</v>
      </c>
      <c r="J43" s="30" t="s">
        <v>100</v>
      </c>
      <c r="K43" s="20">
        <f>K44</f>
        <v>38.7</v>
      </c>
      <c r="L43" s="20">
        <f>L45</f>
        <v>0</v>
      </c>
      <c r="M43" s="20">
        <f>M45</f>
        <v>0</v>
      </c>
      <c r="N43" s="20">
        <f>N45</f>
        <v>38.7</v>
      </c>
      <c r="O43" s="20">
        <f>O45</f>
        <v>38.7</v>
      </c>
    </row>
    <row r="44" spans="1:15" s="4" customFormat="1" ht="81.75" customHeight="1">
      <c r="A44" s="26">
        <v>25</v>
      </c>
      <c r="B44" s="29" t="s">
        <v>10</v>
      </c>
      <c r="C44" s="29" t="s">
        <v>13</v>
      </c>
      <c r="D44" s="29" t="s">
        <v>52</v>
      </c>
      <c r="E44" s="29" t="s">
        <v>54</v>
      </c>
      <c r="F44" s="29" t="s">
        <v>10</v>
      </c>
      <c r="G44" s="29" t="s">
        <v>11</v>
      </c>
      <c r="H44" s="29" t="s">
        <v>12</v>
      </c>
      <c r="I44" s="29" t="s">
        <v>56</v>
      </c>
      <c r="J44" s="30" t="s">
        <v>100</v>
      </c>
      <c r="K44" s="20">
        <f>K45</f>
        <v>38.7</v>
      </c>
      <c r="L44" s="20">
        <f aca="true" t="shared" si="1" ref="L44:O45">L45</f>
        <v>0</v>
      </c>
      <c r="M44" s="20">
        <f t="shared" si="1"/>
        <v>0</v>
      </c>
      <c r="N44" s="20">
        <f t="shared" si="1"/>
        <v>38.7</v>
      </c>
      <c r="O44" s="20">
        <f t="shared" si="1"/>
        <v>38.7</v>
      </c>
    </row>
    <row r="45" spans="1:21" s="4" customFormat="1" ht="75.75" customHeight="1">
      <c r="A45" s="26">
        <v>26</v>
      </c>
      <c r="B45" s="29" t="s">
        <v>10</v>
      </c>
      <c r="C45" s="29" t="s">
        <v>13</v>
      </c>
      <c r="D45" s="29" t="s">
        <v>52</v>
      </c>
      <c r="E45" s="29" t="s">
        <v>54</v>
      </c>
      <c r="F45" s="29" t="s">
        <v>55</v>
      </c>
      <c r="G45" s="29" t="s">
        <v>11</v>
      </c>
      <c r="H45" s="29" t="s">
        <v>12</v>
      </c>
      <c r="I45" s="29" t="s">
        <v>56</v>
      </c>
      <c r="J45" s="30" t="s">
        <v>57</v>
      </c>
      <c r="K45" s="20">
        <f>K46</f>
        <v>38.7</v>
      </c>
      <c r="L45" s="20">
        <f t="shared" si="1"/>
        <v>0</v>
      </c>
      <c r="M45" s="20">
        <f t="shared" si="1"/>
        <v>0</v>
      </c>
      <c r="N45" s="20">
        <f t="shared" si="1"/>
        <v>38.7</v>
      </c>
      <c r="O45" s="20">
        <f t="shared" si="1"/>
        <v>38.7</v>
      </c>
      <c r="U45" s="4" t="s">
        <v>37</v>
      </c>
    </row>
    <row r="46" spans="1:18" s="4" customFormat="1" ht="67.5" customHeight="1">
      <c r="A46" s="26">
        <v>27</v>
      </c>
      <c r="B46" s="29" t="s">
        <v>58</v>
      </c>
      <c r="C46" s="29" t="s">
        <v>13</v>
      </c>
      <c r="D46" s="29" t="s">
        <v>52</v>
      </c>
      <c r="E46" s="29" t="s">
        <v>54</v>
      </c>
      <c r="F46" s="29" t="s">
        <v>59</v>
      </c>
      <c r="G46" s="29" t="s">
        <v>17</v>
      </c>
      <c r="H46" s="29" t="s">
        <v>12</v>
      </c>
      <c r="I46" s="29" t="s">
        <v>56</v>
      </c>
      <c r="J46" s="30" t="s">
        <v>60</v>
      </c>
      <c r="K46" s="20">
        <v>38.7</v>
      </c>
      <c r="L46" s="21"/>
      <c r="M46" s="21"/>
      <c r="N46" s="20">
        <v>38.7</v>
      </c>
      <c r="O46" s="20">
        <v>38.7</v>
      </c>
      <c r="R46" s="33"/>
    </row>
    <row r="47" spans="1:18" s="4" customFormat="1" ht="21" customHeight="1">
      <c r="A47" s="26">
        <v>28</v>
      </c>
      <c r="B47" s="48" t="s">
        <v>10</v>
      </c>
      <c r="C47" s="48" t="s">
        <v>1</v>
      </c>
      <c r="D47" s="48" t="s">
        <v>11</v>
      </c>
      <c r="E47" s="48" t="s">
        <v>11</v>
      </c>
      <c r="F47" s="48" t="s">
        <v>10</v>
      </c>
      <c r="G47" s="48" t="s">
        <v>11</v>
      </c>
      <c r="H47" s="48" t="s">
        <v>12</v>
      </c>
      <c r="I47" s="48" t="s">
        <v>10</v>
      </c>
      <c r="J47" s="58" t="s">
        <v>28</v>
      </c>
      <c r="K47" s="19">
        <f>K48</f>
        <v>10066.900000000001</v>
      </c>
      <c r="L47" s="19">
        <f>L48</f>
        <v>2197.8</v>
      </c>
      <c r="M47" s="19">
        <f>M48</f>
        <v>2197.8</v>
      </c>
      <c r="N47" s="19">
        <f>N48</f>
        <v>9967.500000000002</v>
      </c>
      <c r="O47" s="19">
        <f>O48</f>
        <v>9828.500000000002</v>
      </c>
      <c r="R47" s="4" t="s">
        <v>37</v>
      </c>
    </row>
    <row r="48" spans="1:15" s="4" customFormat="1" ht="51" customHeight="1">
      <c r="A48" s="26">
        <v>29</v>
      </c>
      <c r="B48" s="48" t="s">
        <v>10</v>
      </c>
      <c r="C48" s="48" t="s">
        <v>1</v>
      </c>
      <c r="D48" s="48" t="s">
        <v>16</v>
      </c>
      <c r="E48" s="48" t="s">
        <v>11</v>
      </c>
      <c r="F48" s="48" t="s">
        <v>10</v>
      </c>
      <c r="G48" s="48" t="s">
        <v>11</v>
      </c>
      <c r="H48" s="48" t="s">
        <v>12</v>
      </c>
      <c r="I48" s="48" t="s">
        <v>10</v>
      </c>
      <c r="J48" s="59" t="s">
        <v>49</v>
      </c>
      <c r="K48" s="19">
        <f>K49+K57+K63</f>
        <v>10066.900000000001</v>
      </c>
      <c r="L48" s="19">
        <f>L49+L57+L63</f>
        <v>2197.8</v>
      </c>
      <c r="M48" s="19">
        <f>M49+M57+M63</f>
        <v>2197.8</v>
      </c>
      <c r="N48" s="19">
        <f>N49+N57+N63</f>
        <v>9967.500000000002</v>
      </c>
      <c r="O48" s="19">
        <f>O49+O57+O63</f>
        <v>9828.500000000002</v>
      </c>
    </row>
    <row r="49" spans="1:19" s="4" customFormat="1" ht="25.5" customHeight="1">
      <c r="A49" s="26">
        <v>30</v>
      </c>
      <c r="B49" s="48" t="s">
        <v>10</v>
      </c>
      <c r="C49" s="48" t="s">
        <v>1</v>
      </c>
      <c r="D49" s="48" t="s">
        <v>16</v>
      </c>
      <c r="E49" s="48" t="s">
        <v>17</v>
      </c>
      <c r="F49" s="48" t="s">
        <v>10</v>
      </c>
      <c r="G49" s="48" t="s">
        <v>11</v>
      </c>
      <c r="H49" s="48" t="s">
        <v>12</v>
      </c>
      <c r="I49" s="48" t="s">
        <v>61</v>
      </c>
      <c r="J49" s="49" t="s">
        <v>50</v>
      </c>
      <c r="K49" s="19">
        <f>K50+K54+K52</f>
        <v>9012.7</v>
      </c>
      <c r="L49" s="19">
        <f>L50+L54+L52</f>
        <v>2175.5</v>
      </c>
      <c r="M49" s="19">
        <f>M50+M54+M52</f>
        <v>2175.5</v>
      </c>
      <c r="N49" s="19">
        <f>N50+N54+N52</f>
        <v>9012.7</v>
      </c>
      <c r="O49" s="19">
        <f>O50+O54+O52</f>
        <v>9012.7</v>
      </c>
      <c r="S49" s="4" t="s">
        <v>37</v>
      </c>
    </row>
    <row r="50" spans="1:15" s="4" customFormat="1" ht="25.5" customHeight="1">
      <c r="A50" s="26">
        <v>31</v>
      </c>
      <c r="B50" s="48" t="s">
        <v>10</v>
      </c>
      <c r="C50" s="48" t="s">
        <v>1</v>
      </c>
      <c r="D50" s="48" t="s">
        <v>16</v>
      </c>
      <c r="E50" s="48" t="s">
        <v>64</v>
      </c>
      <c r="F50" s="48" t="s">
        <v>20</v>
      </c>
      <c r="G50" s="48" t="s">
        <v>11</v>
      </c>
      <c r="H50" s="48" t="s">
        <v>12</v>
      </c>
      <c r="I50" s="48" t="s">
        <v>61</v>
      </c>
      <c r="J50" s="69" t="s">
        <v>69</v>
      </c>
      <c r="K50" s="19">
        <f>K51</f>
        <v>2938.1</v>
      </c>
      <c r="L50" s="19">
        <f>L51</f>
        <v>2175.5</v>
      </c>
      <c r="M50" s="19">
        <f>M51</f>
        <v>2175.5</v>
      </c>
      <c r="N50" s="19">
        <f>N51</f>
        <v>943.2</v>
      </c>
      <c r="O50" s="19">
        <f>O51</f>
        <v>943.2</v>
      </c>
    </row>
    <row r="51" spans="1:21" s="7" customFormat="1" ht="44.25" customHeight="1">
      <c r="A51" s="26">
        <v>32</v>
      </c>
      <c r="B51" s="31" t="s">
        <v>58</v>
      </c>
      <c r="C51" s="5" t="s">
        <v>1</v>
      </c>
      <c r="D51" s="5" t="s">
        <v>16</v>
      </c>
      <c r="E51" s="5" t="s">
        <v>64</v>
      </c>
      <c r="F51" s="5" t="s">
        <v>20</v>
      </c>
      <c r="G51" s="5" t="s">
        <v>17</v>
      </c>
      <c r="H51" s="5" t="s">
        <v>12</v>
      </c>
      <c r="I51" s="5" t="s">
        <v>61</v>
      </c>
      <c r="J51" s="13" t="s">
        <v>70</v>
      </c>
      <c r="K51" s="20">
        <v>2938.1</v>
      </c>
      <c r="L51" s="21">
        <v>2175.5</v>
      </c>
      <c r="M51" s="21">
        <v>2175.5</v>
      </c>
      <c r="N51" s="20">
        <v>943.2</v>
      </c>
      <c r="O51" s="20">
        <v>943.2</v>
      </c>
      <c r="U51" s="7" t="s">
        <v>37</v>
      </c>
    </row>
    <row r="52" spans="1:19" s="7" customFormat="1" ht="42" customHeight="1">
      <c r="A52" s="26">
        <v>33</v>
      </c>
      <c r="B52" s="60" t="s">
        <v>10</v>
      </c>
      <c r="C52" s="48" t="s">
        <v>1</v>
      </c>
      <c r="D52" s="48" t="s">
        <v>16</v>
      </c>
      <c r="E52" s="48" t="s">
        <v>71</v>
      </c>
      <c r="F52" s="48" t="s">
        <v>20</v>
      </c>
      <c r="G52" s="48" t="s">
        <v>11</v>
      </c>
      <c r="H52" s="48" t="s">
        <v>12</v>
      </c>
      <c r="I52" s="48" t="s">
        <v>61</v>
      </c>
      <c r="J52" s="69" t="s">
        <v>72</v>
      </c>
      <c r="K52" s="19">
        <f>K53</f>
        <v>5374.6</v>
      </c>
      <c r="L52" s="19">
        <f>L53</f>
        <v>0</v>
      </c>
      <c r="M52" s="19">
        <f>M53</f>
        <v>0</v>
      </c>
      <c r="N52" s="19">
        <f>N53</f>
        <v>7369.5</v>
      </c>
      <c r="O52" s="19">
        <f>O53</f>
        <v>7369.5</v>
      </c>
      <c r="S52" s="7" t="s">
        <v>37</v>
      </c>
    </row>
    <row r="53" spans="1:15" s="7" customFormat="1" ht="42" customHeight="1">
      <c r="A53" s="26">
        <v>34</v>
      </c>
      <c r="B53" s="35" t="s">
        <v>58</v>
      </c>
      <c r="C53" s="36" t="s">
        <v>1</v>
      </c>
      <c r="D53" s="36" t="s">
        <v>16</v>
      </c>
      <c r="E53" s="36" t="s">
        <v>71</v>
      </c>
      <c r="F53" s="36" t="s">
        <v>20</v>
      </c>
      <c r="G53" s="36" t="s">
        <v>17</v>
      </c>
      <c r="H53" s="36" t="s">
        <v>12</v>
      </c>
      <c r="I53" s="36" t="s">
        <v>61</v>
      </c>
      <c r="J53" s="37" t="s">
        <v>73</v>
      </c>
      <c r="K53" s="40">
        <v>5374.6</v>
      </c>
      <c r="L53" s="43"/>
      <c r="M53" s="43"/>
      <c r="N53" s="40">
        <v>7369.5</v>
      </c>
      <c r="O53" s="40">
        <v>7369.5</v>
      </c>
    </row>
    <row r="54" spans="1:15" s="7" customFormat="1" ht="30" customHeight="1">
      <c r="A54" s="26">
        <v>35</v>
      </c>
      <c r="B54" s="60" t="s">
        <v>10</v>
      </c>
      <c r="C54" s="48" t="s">
        <v>1</v>
      </c>
      <c r="D54" s="48" t="s">
        <v>16</v>
      </c>
      <c r="E54" s="48" t="s">
        <v>66</v>
      </c>
      <c r="F54" s="48" t="s">
        <v>26</v>
      </c>
      <c r="G54" s="48" t="s">
        <v>11</v>
      </c>
      <c r="H54" s="48" t="s">
        <v>12</v>
      </c>
      <c r="I54" s="48" t="s">
        <v>61</v>
      </c>
      <c r="J54" s="61" t="s">
        <v>67</v>
      </c>
      <c r="K54" s="19">
        <f aca="true" t="shared" si="2" ref="K54:O55">K55</f>
        <v>700</v>
      </c>
      <c r="L54" s="19">
        <f t="shared" si="2"/>
        <v>0</v>
      </c>
      <c r="M54" s="19">
        <f t="shared" si="2"/>
        <v>0</v>
      </c>
      <c r="N54" s="19">
        <f t="shared" si="2"/>
        <v>700</v>
      </c>
      <c r="O54" s="19">
        <f t="shared" si="2"/>
        <v>700</v>
      </c>
    </row>
    <row r="55" spans="1:15" s="7" customFormat="1" ht="30" customHeight="1">
      <c r="A55" s="26">
        <v>36</v>
      </c>
      <c r="B55" s="60" t="s">
        <v>10</v>
      </c>
      <c r="C55" s="48" t="s">
        <v>1</v>
      </c>
      <c r="D55" s="48" t="s">
        <v>16</v>
      </c>
      <c r="E55" s="48" t="s">
        <v>66</v>
      </c>
      <c r="F55" s="48" t="s">
        <v>26</v>
      </c>
      <c r="G55" s="48" t="s">
        <v>17</v>
      </c>
      <c r="H55" s="48" t="s">
        <v>12</v>
      </c>
      <c r="I55" s="48" t="s">
        <v>61</v>
      </c>
      <c r="J55" s="61" t="s">
        <v>68</v>
      </c>
      <c r="K55" s="19">
        <f>K56</f>
        <v>700</v>
      </c>
      <c r="L55" s="19">
        <f t="shared" si="2"/>
        <v>0</v>
      </c>
      <c r="M55" s="19">
        <f t="shared" si="2"/>
        <v>0</v>
      </c>
      <c r="N55" s="19">
        <f t="shared" si="2"/>
        <v>700</v>
      </c>
      <c r="O55" s="19">
        <f t="shared" si="2"/>
        <v>700</v>
      </c>
    </row>
    <row r="56" spans="1:15" s="7" customFormat="1" ht="45" customHeight="1">
      <c r="A56" s="26">
        <v>37</v>
      </c>
      <c r="B56" s="35" t="s">
        <v>58</v>
      </c>
      <c r="C56" s="36" t="s">
        <v>1</v>
      </c>
      <c r="D56" s="36" t="s">
        <v>16</v>
      </c>
      <c r="E56" s="36" t="s">
        <v>66</v>
      </c>
      <c r="F56" s="36" t="s">
        <v>26</v>
      </c>
      <c r="G56" s="36" t="s">
        <v>17</v>
      </c>
      <c r="H56" s="36" t="s">
        <v>77</v>
      </c>
      <c r="I56" s="36" t="s">
        <v>61</v>
      </c>
      <c r="J56" s="37" t="s">
        <v>91</v>
      </c>
      <c r="K56" s="20">
        <v>700</v>
      </c>
      <c r="L56" s="21"/>
      <c r="M56" s="21"/>
      <c r="N56" s="20">
        <v>700</v>
      </c>
      <c r="O56" s="20">
        <v>700</v>
      </c>
    </row>
    <row r="57" spans="1:19" s="7" customFormat="1" ht="36.75" customHeight="1">
      <c r="A57" s="26">
        <v>38</v>
      </c>
      <c r="B57" s="48" t="s">
        <v>10</v>
      </c>
      <c r="C57" s="48" t="s">
        <v>1</v>
      </c>
      <c r="D57" s="48" t="s">
        <v>16</v>
      </c>
      <c r="E57" s="48" t="s">
        <v>43</v>
      </c>
      <c r="F57" s="48" t="s">
        <v>10</v>
      </c>
      <c r="G57" s="48" t="s">
        <v>11</v>
      </c>
      <c r="H57" s="48" t="s">
        <v>12</v>
      </c>
      <c r="I57" s="48" t="s">
        <v>61</v>
      </c>
      <c r="J57" s="61" t="s">
        <v>51</v>
      </c>
      <c r="K57" s="19">
        <f>K58+K61</f>
        <v>157.59999999999997</v>
      </c>
      <c r="L57" s="19">
        <f>L58+L61</f>
        <v>0</v>
      </c>
      <c r="M57" s="19">
        <f>M58+M61</f>
        <v>0</v>
      </c>
      <c r="N57" s="19">
        <f>N58+N61</f>
        <v>141.7</v>
      </c>
      <c r="O57" s="19">
        <f>O58+O61</f>
        <v>2.7</v>
      </c>
      <c r="P57" s="22"/>
      <c r="R57" s="7" t="s">
        <v>37</v>
      </c>
      <c r="S57" s="7" t="s">
        <v>37</v>
      </c>
    </row>
    <row r="58" spans="1:16" s="7" customFormat="1" ht="36.75" customHeight="1">
      <c r="A58" s="26">
        <v>39</v>
      </c>
      <c r="B58" s="48" t="s">
        <v>10</v>
      </c>
      <c r="C58" s="48" t="s">
        <v>1</v>
      </c>
      <c r="D58" s="48" t="s">
        <v>16</v>
      </c>
      <c r="E58" s="48" t="s">
        <v>43</v>
      </c>
      <c r="F58" s="48" t="s">
        <v>22</v>
      </c>
      <c r="G58" s="48" t="s">
        <v>11</v>
      </c>
      <c r="H58" s="48" t="s">
        <v>12</v>
      </c>
      <c r="I58" s="48" t="s">
        <v>61</v>
      </c>
      <c r="J58" s="61" t="s">
        <v>101</v>
      </c>
      <c r="K58" s="19">
        <f>K59</f>
        <v>2.7</v>
      </c>
      <c r="L58" s="19">
        <f>L59</f>
        <v>0</v>
      </c>
      <c r="M58" s="19">
        <f>M59</f>
        <v>0</v>
      </c>
      <c r="N58" s="19">
        <f>N59</f>
        <v>2.7</v>
      </c>
      <c r="O58" s="19">
        <f>O59</f>
        <v>2.7</v>
      </c>
      <c r="P58" s="22"/>
    </row>
    <row r="59" spans="1:16" s="7" customFormat="1" ht="36.75" customHeight="1">
      <c r="A59" s="26">
        <v>40</v>
      </c>
      <c r="B59" s="48" t="s">
        <v>58</v>
      </c>
      <c r="C59" s="48" t="s">
        <v>1</v>
      </c>
      <c r="D59" s="48" t="s">
        <v>16</v>
      </c>
      <c r="E59" s="48" t="s">
        <v>43</v>
      </c>
      <c r="F59" s="48" t="s">
        <v>22</v>
      </c>
      <c r="G59" s="48" t="s">
        <v>17</v>
      </c>
      <c r="H59" s="48" t="s">
        <v>12</v>
      </c>
      <c r="I59" s="48" t="s">
        <v>61</v>
      </c>
      <c r="J59" s="61" t="s">
        <v>65</v>
      </c>
      <c r="K59" s="19">
        <f>K60</f>
        <v>2.7</v>
      </c>
      <c r="L59" s="19"/>
      <c r="M59" s="19"/>
      <c r="N59" s="19">
        <f>N60</f>
        <v>2.7</v>
      </c>
      <c r="O59" s="19">
        <f>O60</f>
        <v>2.7</v>
      </c>
      <c r="P59" s="22"/>
    </row>
    <row r="60" spans="1:15" s="7" customFormat="1" ht="51.75" customHeight="1">
      <c r="A60" s="26">
        <v>41</v>
      </c>
      <c r="B60" s="31" t="s">
        <v>58</v>
      </c>
      <c r="C60" s="5" t="s">
        <v>21</v>
      </c>
      <c r="D60" s="5" t="s">
        <v>16</v>
      </c>
      <c r="E60" s="5" t="s">
        <v>43</v>
      </c>
      <c r="F60" s="5" t="s">
        <v>22</v>
      </c>
      <c r="G60" s="5" t="s">
        <v>17</v>
      </c>
      <c r="H60" s="5" t="s">
        <v>27</v>
      </c>
      <c r="I60" s="5" t="s">
        <v>61</v>
      </c>
      <c r="J60" s="13" t="s">
        <v>104</v>
      </c>
      <c r="K60" s="20">
        <v>2.7</v>
      </c>
      <c r="L60" s="20">
        <v>0.9</v>
      </c>
      <c r="M60" s="20">
        <v>0.9</v>
      </c>
      <c r="N60" s="20">
        <v>2.7</v>
      </c>
      <c r="O60" s="20">
        <v>2.7</v>
      </c>
    </row>
    <row r="61" spans="1:15" s="7" customFormat="1" ht="45" customHeight="1">
      <c r="A61" s="26">
        <v>42</v>
      </c>
      <c r="B61" s="60" t="s">
        <v>10</v>
      </c>
      <c r="C61" s="48" t="s">
        <v>1</v>
      </c>
      <c r="D61" s="48" t="s">
        <v>16</v>
      </c>
      <c r="E61" s="48" t="s">
        <v>44</v>
      </c>
      <c r="F61" s="48" t="s">
        <v>45</v>
      </c>
      <c r="G61" s="48" t="s">
        <v>11</v>
      </c>
      <c r="H61" s="48" t="s">
        <v>12</v>
      </c>
      <c r="I61" s="48" t="s">
        <v>61</v>
      </c>
      <c r="J61" s="62" t="s">
        <v>102</v>
      </c>
      <c r="K61" s="19">
        <f>K62</f>
        <v>154.89999999999998</v>
      </c>
      <c r="L61" s="19">
        <f>L62</f>
        <v>0</v>
      </c>
      <c r="M61" s="19">
        <f>M62</f>
        <v>0</v>
      </c>
      <c r="N61" s="19">
        <f>N62</f>
        <v>139</v>
      </c>
      <c r="O61" s="19">
        <f>O62</f>
        <v>0</v>
      </c>
    </row>
    <row r="62" spans="1:23" s="7" customFormat="1" ht="51" customHeight="1">
      <c r="A62" s="26">
        <v>43</v>
      </c>
      <c r="B62" s="31" t="s">
        <v>58</v>
      </c>
      <c r="C62" s="5" t="s">
        <v>1</v>
      </c>
      <c r="D62" s="5" t="s">
        <v>16</v>
      </c>
      <c r="E62" s="5" t="s">
        <v>44</v>
      </c>
      <c r="F62" s="5" t="s">
        <v>45</v>
      </c>
      <c r="G62" s="5" t="s">
        <v>17</v>
      </c>
      <c r="H62" s="5" t="s">
        <v>12</v>
      </c>
      <c r="I62" s="5" t="s">
        <v>61</v>
      </c>
      <c r="J62" s="23" t="s">
        <v>103</v>
      </c>
      <c r="K62" s="20">
        <f>133.7+21.2</f>
        <v>154.89999999999998</v>
      </c>
      <c r="L62" s="20">
        <v>0</v>
      </c>
      <c r="M62" s="20">
        <v>0</v>
      </c>
      <c r="N62" s="20">
        <v>139</v>
      </c>
      <c r="O62" s="20">
        <v>0</v>
      </c>
      <c r="R62" s="7" t="s">
        <v>37</v>
      </c>
      <c r="W62" s="7" t="s">
        <v>37</v>
      </c>
    </row>
    <row r="63" spans="1:15" s="7" customFormat="1" ht="30.75" customHeight="1">
      <c r="A63" s="26">
        <v>44</v>
      </c>
      <c r="B63" s="60" t="s">
        <v>10</v>
      </c>
      <c r="C63" s="48" t="s">
        <v>1</v>
      </c>
      <c r="D63" s="48" t="s">
        <v>16</v>
      </c>
      <c r="E63" s="48" t="s">
        <v>112</v>
      </c>
      <c r="F63" s="48" t="s">
        <v>10</v>
      </c>
      <c r="G63" s="48" t="s">
        <v>11</v>
      </c>
      <c r="H63" s="48" t="s">
        <v>12</v>
      </c>
      <c r="I63" s="48" t="s">
        <v>61</v>
      </c>
      <c r="J63" s="63" t="s">
        <v>113</v>
      </c>
      <c r="K63" s="64">
        <f aca="true" t="shared" si="3" ref="K63:O64">K64</f>
        <v>896.6</v>
      </c>
      <c r="L63" s="64">
        <f t="shared" si="3"/>
        <v>22.3</v>
      </c>
      <c r="M63" s="64">
        <f t="shared" si="3"/>
        <v>22.3</v>
      </c>
      <c r="N63" s="64">
        <f t="shared" si="3"/>
        <v>813.1</v>
      </c>
      <c r="O63" s="64">
        <f t="shared" si="3"/>
        <v>813.1</v>
      </c>
    </row>
    <row r="64" spans="1:15" s="7" customFormat="1" ht="30" customHeight="1">
      <c r="A64" s="26">
        <v>45</v>
      </c>
      <c r="B64" s="60" t="s">
        <v>10</v>
      </c>
      <c r="C64" s="48" t="s">
        <v>1</v>
      </c>
      <c r="D64" s="48" t="s">
        <v>16</v>
      </c>
      <c r="E64" s="48" t="s">
        <v>46</v>
      </c>
      <c r="F64" s="48" t="s">
        <v>26</v>
      </c>
      <c r="G64" s="48" t="s">
        <v>11</v>
      </c>
      <c r="H64" s="48" t="s">
        <v>12</v>
      </c>
      <c r="I64" s="48" t="s">
        <v>61</v>
      </c>
      <c r="J64" s="65" t="s">
        <v>47</v>
      </c>
      <c r="K64" s="19">
        <f t="shared" si="3"/>
        <v>896.6</v>
      </c>
      <c r="L64" s="19">
        <f t="shared" si="3"/>
        <v>22.3</v>
      </c>
      <c r="M64" s="19">
        <f t="shared" si="3"/>
        <v>22.3</v>
      </c>
      <c r="N64" s="19">
        <f t="shared" si="3"/>
        <v>813.1</v>
      </c>
      <c r="O64" s="19">
        <f t="shared" si="3"/>
        <v>813.1</v>
      </c>
    </row>
    <row r="65" spans="1:23" s="7" customFormat="1" ht="28.5" customHeight="1">
      <c r="A65" s="26">
        <v>46</v>
      </c>
      <c r="B65" s="66" t="s">
        <v>10</v>
      </c>
      <c r="C65" s="66" t="s">
        <v>1</v>
      </c>
      <c r="D65" s="66" t="s">
        <v>16</v>
      </c>
      <c r="E65" s="66" t="s">
        <v>46</v>
      </c>
      <c r="F65" s="66" t="s">
        <v>26</v>
      </c>
      <c r="G65" s="66" t="s">
        <v>17</v>
      </c>
      <c r="H65" s="66" t="s">
        <v>12</v>
      </c>
      <c r="I65" s="66" t="s">
        <v>61</v>
      </c>
      <c r="J65" s="65" t="s">
        <v>62</v>
      </c>
      <c r="K65" s="67">
        <f>K68+K69+K67+K66</f>
        <v>896.6</v>
      </c>
      <c r="L65" s="67">
        <f>L68+L69+L67+L66</f>
        <v>22.3</v>
      </c>
      <c r="M65" s="67">
        <f>M68+M69+M67+M66</f>
        <v>22.3</v>
      </c>
      <c r="N65" s="67">
        <f>N68+N69+N67+N66</f>
        <v>813.1</v>
      </c>
      <c r="O65" s="67">
        <f>O68+O69+O67+O66</f>
        <v>813.1</v>
      </c>
      <c r="S65" s="7" t="s">
        <v>37</v>
      </c>
      <c r="V65" s="7" t="s">
        <v>37</v>
      </c>
      <c r="W65" s="7" t="s">
        <v>37</v>
      </c>
    </row>
    <row r="66" spans="1:15" s="7" customFormat="1" ht="40.5" customHeight="1">
      <c r="A66" s="26">
        <v>47</v>
      </c>
      <c r="B66" s="27" t="s">
        <v>58</v>
      </c>
      <c r="C66" s="27" t="s">
        <v>1</v>
      </c>
      <c r="D66" s="27" t="s">
        <v>16</v>
      </c>
      <c r="E66" s="27" t="s">
        <v>46</v>
      </c>
      <c r="F66" s="27" t="s">
        <v>26</v>
      </c>
      <c r="G66" s="27" t="s">
        <v>17</v>
      </c>
      <c r="H66" s="27" t="s">
        <v>115</v>
      </c>
      <c r="I66" s="27" t="s">
        <v>61</v>
      </c>
      <c r="J66" s="71" t="s">
        <v>116</v>
      </c>
      <c r="K66" s="28">
        <v>83.5</v>
      </c>
      <c r="L66" s="28"/>
      <c r="M66" s="28"/>
      <c r="N66" s="28">
        <v>0</v>
      </c>
      <c r="O66" s="28">
        <v>0</v>
      </c>
    </row>
    <row r="67" spans="1:15" s="7" customFormat="1" ht="43.5" customHeight="1">
      <c r="A67" s="26">
        <v>48</v>
      </c>
      <c r="B67" s="27" t="s">
        <v>58</v>
      </c>
      <c r="C67" s="27" t="s">
        <v>1</v>
      </c>
      <c r="D67" s="27" t="s">
        <v>16</v>
      </c>
      <c r="E67" s="27" t="s">
        <v>46</v>
      </c>
      <c r="F67" s="27" t="s">
        <v>26</v>
      </c>
      <c r="G67" s="27" t="s">
        <v>17</v>
      </c>
      <c r="H67" s="27" t="s">
        <v>108</v>
      </c>
      <c r="I67" s="27" t="s">
        <v>61</v>
      </c>
      <c r="J67" s="47" t="s">
        <v>109</v>
      </c>
      <c r="K67" s="28">
        <v>300</v>
      </c>
      <c r="L67" s="28"/>
      <c r="M67" s="28"/>
      <c r="N67" s="28">
        <v>300</v>
      </c>
      <c r="O67" s="28">
        <v>300</v>
      </c>
    </row>
    <row r="68" spans="1:20" s="7" customFormat="1" ht="52.5" customHeight="1">
      <c r="A68" s="26">
        <v>49</v>
      </c>
      <c r="B68" s="31" t="s">
        <v>58</v>
      </c>
      <c r="C68" s="5" t="s">
        <v>1</v>
      </c>
      <c r="D68" s="5" t="s">
        <v>16</v>
      </c>
      <c r="E68" s="5" t="s">
        <v>46</v>
      </c>
      <c r="F68" s="5" t="s">
        <v>26</v>
      </c>
      <c r="G68" s="5" t="s">
        <v>17</v>
      </c>
      <c r="H68" s="5" t="s">
        <v>75</v>
      </c>
      <c r="I68" s="5" t="s">
        <v>61</v>
      </c>
      <c r="J68" s="34" t="s">
        <v>106</v>
      </c>
      <c r="K68" s="20">
        <v>270</v>
      </c>
      <c r="L68" s="19">
        <v>22.3</v>
      </c>
      <c r="M68" s="19">
        <v>22.3</v>
      </c>
      <c r="N68" s="20">
        <v>270</v>
      </c>
      <c r="O68" s="20">
        <v>270</v>
      </c>
      <c r="S68" s="24"/>
      <c r="T68" s="7" t="s">
        <v>37</v>
      </c>
    </row>
    <row r="69" spans="1:19" s="7" customFormat="1" ht="58.5" customHeight="1">
      <c r="A69" s="26">
        <v>50</v>
      </c>
      <c r="B69" s="35" t="s">
        <v>58</v>
      </c>
      <c r="C69" s="36" t="s">
        <v>1</v>
      </c>
      <c r="D69" s="36" t="s">
        <v>16</v>
      </c>
      <c r="E69" s="36" t="s">
        <v>46</v>
      </c>
      <c r="F69" s="36" t="s">
        <v>26</v>
      </c>
      <c r="G69" s="36" t="s">
        <v>17</v>
      </c>
      <c r="H69" s="36" t="s">
        <v>76</v>
      </c>
      <c r="I69" s="36" t="s">
        <v>61</v>
      </c>
      <c r="J69" s="44" t="s">
        <v>90</v>
      </c>
      <c r="K69" s="40">
        <v>243.1</v>
      </c>
      <c r="L69" s="45"/>
      <c r="M69" s="45"/>
      <c r="N69" s="40">
        <v>243.1</v>
      </c>
      <c r="O69" s="40">
        <v>243.1</v>
      </c>
      <c r="S69" s="24"/>
    </row>
    <row r="70" spans="1:16" s="4" customFormat="1" ht="15.75" customHeight="1">
      <c r="A70" s="72" t="s">
        <v>48</v>
      </c>
      <c r="B70" s="73"/>
      <c r="C70" s="73"/>
      <c r="D70" s="73"/>
      <c r="E70" s="73"/>
      <c r="F70" s="73"/>
      <c r="G70" s="73"/>
      <c r="H70" s="73"/>
      <c r="I70" s="73"/>
      <c r="J70" s="74"/>
      <c r="K70" s="70">
        <f>K20+K47</f>
        <v>10599.300000000001</v>
      </c>
      <c r="L70" s="70">
        <f>L20+L47</f>
        <v>2254.15</v>
      </c>
      <c r="M70" s="70">
        <f>M20+M47</f>
        <v>2256.52</v>
      </c>
      <c r="N70" s="70">
        <f>N20+N47</f>
        <v>10497.300000000001</v>
      </c>
      <c r="O70" s="70">
        <f>O20+O47</f>
        <v>10373.200000000003</v>
      </c>
      <c r="P70" s="18">
        <f>SUM(P20:P69)</f>
        <v>0</v>
      </c>
    </row>
    <row r="71" spans="1:19" s="4" customFormat="1" ht="27.75" customHeight="1">
      <c r="A71" s="8"/>
      <c r="B71" s="9"/>
      <c r="C71" s="9"/>
      <c r="D71" s="9"/>
      <c r="E71" s="9"/>
      <c r="F71" s="9"/>
      <c r="G71" s="9"/>
      <c r="H71" s="9"/>
      <c r="I71" s="9"/>
      <c r="J71" s="10"/>
      <c r="K71" s="11"/>
      <c r="L71" s="10"/>
      <c r="M71" s="10"/>
      <c r="N71" s="11"/>
      <c r="O71" s="11"/>
      <c r="S71" s="4" t="s">
        <v>37</v>
      </c>
    </row>
    <row r="72" s="4" customFormat="1" ht="12.75">
      <c r="A72" s="12"/>
    </row>
    <row r="73" s="4" customFormat="1" ht="12.75"/>
    <row r="74" s="4" customFormat="1" ht="12.75"/>
  </sheetData>
  <sheetProtection/>
  <mergeCells count="21">
    <mergeCell ref="J1:O1"/>
    <mergeCell ref="J2:O2"/>
    <mergeCell ref="I12:I18"/>
    <mergeCell ref="N11:N18"/>
    <mergeCell ref="J3:O3"/>
    <mergeCell ref="K5:O5"/>
    <mergeCell ref="K6:O6"/>
    <mergeCell ref="K7:O7"/>
    <mergeCell ref="O11:O18"/>
    <mergeCell ref="F12:F18"/>
    <mergeCell ref="J11:J18"/>
    <mergeCell ref="G12:G18"/>
    <mergeCell ref="K11:K18"/>
    <mergeCell ref="A70:J70"/>
    <mergeCell ref="A11:A18"/>
    <mergeCell ref="B11:I11"/>
    <mergeCell ref="B12:B18"/>
    <mergeCell ref="H12:H18"/>
    <mergeCell ref="C12:C18"/>
    <mergeCell ref="D12:D18"/>
    <mergeCell ref="E12:E18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user</cp:lastModifiedBy>
  <cp:lastPrinted>2023-12-20T05:40:23Z</cp:lastPrinted>
  <dcterms:created xsi:type="dcterms:W3CDTF">2005-06-15T06:50:43Z</dcterms:created>
  <dcterms:modified xsi:type="dcterms:W3CDTF">2024-03-04T04:42:20Z</dcterms:modified>
  <cp:category/>
  <cp:version/>
  <cp:contentType/>
  <cp:contentStatus/>
</cp:coreProperties>
</file>