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H18" i="1" l="1"/>
  <c r="I18" i="1"/>
  <c r="J18" i="1"/>
  <c r="K18" i="1"/>
  <c r="G18" i="1"/>
  <c r="H10" i="1"/>
  <c r="I10" i="1"/>
  <c r="J10" i="1"/>
  <c r="K10" i="1"/>
  <c r="G10" i="1"/>
  <c r="L21" i="1"/>
  <c r="L18" i="1" l="1"/>
  <c r="H16" i="1"/>
  <c r="H23" i="1" s="1"/>
  <c r="I16" i="1"/>
  <c r="I23" i="1" s="1"/>
  <c r="J16" i="1"/>
  <c r="J23" i="1" s="1"/>
  <c r="K16" i="1"/>
  <c r="K23" i="1" s="1"/>
  <c r="L11" i="1"/>
  <c r="L12" i="1"/>
  <c r="L13" i="1"/>
  <c r="L19" i="1"/>
  <c r="L14" i="1"/>
  <c r="L15" i="1"/>
  <c r="L20" i="1"/>
  <c r="L17" i="1"/>
  <c r="G16" i="1" l="1"/>
  <c r="L16" i="1" l="1"/>
  <c r="G23" i="1"/>
  <c r="L10" i="1"/>
  <c r="L23" i="1" l="1"/>
</calcChain>
</file>

<file path=xl/sharedStrings.xml><?xml version="1.0" encoding="utf-8"?>
<sst xmlns="http://schemas.openxmlformats.org/spreadsheetml/2006/main" count="83" uniqueCount="35">
  <si>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</si>
  <si>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</si>
  <si>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</si>
  <si>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</si>
  <si>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</si>
  <si>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</si>
  <si>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</si>
  <si>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</si>
  <si>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</si>
  <si>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</si>
  <si>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</si>
  <si>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</si>
  <si>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</si>
  <si>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</si>
  <si>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</si>
  <si>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</si>
  <si>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Создание условий для эффективного и ответственного управления финансовыми ресурсами в рамках выполнения установленныхъ функций и полномочий                                      </t>
  </si>
  <si>
    <t>Задача 1: Повышение эффективности исполнения муниципальных функций в сфере благоустройства территории населенных пунктов</t>
  </si>
  <si>
    <t>0503</t>
  </si>
  <si>
    <t>Задача 2: Повышение эффективности исполнения муниципальных функций в сфере обеспечения водонсабжения населения</t>
  </si>
  <si>
    <t>1) Приобретение угля для отопления помещений насосных станций</t>
  </si>
  <si>
    <t xml:space="preserve">2)Приобретение комплектов спецодежды </t>
  </si>
  <si>
    <t>текущий финансовый год</t>
  </si>
  <si>
    <t>третий год планового периода</t>
  </si>
  <si>
    <t>1)Приобретение хозяйственного инвентаря, защитных средств, расходных и лакокрасочных материалов</t>
  </si>
  <si>
    <t>Приложение № 2 к подпрограмме "Обеспечение реализации муниципальной программы"</t>
  </si>
  <si>
    <t>отчетный финансовый год</t>
  </si>
  <si>
    <t>Задача 3: Оплата персоналу по обеспечение деятельности</t>
  </si>
  <si>
    <t>4) Приобретение ГСМ на мотокосилки, бензопилы и генераторы</t>
  </si>
  <si>
    <t>5) Транспортные расходы</t>
  </si>
  <si>
    <t>1) Расходы на выплату персоналу в целях обеспечения выполнения функций государственными (муниципальными) органами</t>
  </si>
  <si>
    <t>3) Региональные выплаты и выплаты, обеспечивающие уровень заработной платы работников бюджетной сферы не ниже размера минималльной заработной платы</t>
  </si>
  <si>
    <t>3) Приобретение материалов для ограждения</t>
  </si>
  <si>
    <t>2) Организация проведения трудоустройства граждан, направленных органами ГУФСИН</t>
  </si>
  <si>
    <t>Приложение № 7  от 08.02.2024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</si>
</sst>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164" fontId="4" fillId="0" borderId="12" xfId="0" applyNumberFormat="1" applyFont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0" fontId="0" fillId="2" borderId="0" xfId="0" applyFill="1"/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/>
    </xf>
    <xf numFmtId="0" fontId="8" fillId="2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Q10" sqref="Q10"/>
    </sheetView>
  </sheetViews>
  <sheetFormatPr defaultRowHeight="15" x14ac:dyDescent="0.25"/>
  <cols>
    <col min="1" max="1" width="25.85546875" customWidth="1"/>
    <col min="2" max="2" width="10" customWidth="1"/>
    <col min="3" max="3" width="8.28515625" style="2" customWidth="1"/>
    <col min="4" max="4" width="7.140625" style="2" customWidth="1"/>
    <col min="5" max="5" width="7" customWidth="1"/>
    <col min="6" max="6" width="6.7109375" customWidth="1"/>
    <col min="7" max="7" width="12.140625" style="39" customWidth="1"/>
    <col min="8" max="10" width="12.140625" customWidth="1"/>
    <col min="11" max="11" width="14.42578125" customWidth="1"/>
    <col min="12" max="12" width="11.140625" customWidth="1"/>
    <col min="13" max="13" width="17.85546875" customWidth="1"/>
  </cols>
  <sheetData>
    <row r="1" spans="1:13" x14ac:dyDescent="0.25">
      <c r="G1" s="39" t="s">
        <v>34</v>
      </c>
    </row>
    <row r="2" spans="1:13" ht="24" customHeight="1" x14ac:dyDescent="0.25">
      <c r="A2" s="5"/>
      <c r="G2" s="47" t="s">
        <v>25</v>
      </c>
      <c r="H2" s="47"/>
      <c r="I2" s="47"/>
      <c r="J2" s="47"/>
      <c r="K2" s="47"/>
      <c r="L2" s="47"/>
      <c r="M2" s="47"/>
    </row>
    <row r="3" spans="1:13" x14ac:dyDescent="0.25">
      <c r="A3" s="1"/>
    </row>
    <row r="4" spans="1:13" ht="16.5" thickBot="1" x14ac:dyDescent="0.3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" customHeight="1" x14ac:dyDescent="0.25">
      <c r="A5" s="54" t="s">
        <v>1</v>
      </c>
      <c r="B5" s="57" t="s">
        <v>2</v>
      </c>
      <c r="C5" s="59" t="s">
        <v>3</v>
      </c>
      <c r="D5" s="60"/>
      <c r="E5" s="60"/>
      <c r="F5" s="61"/>
      <c r="G5" s="60"/>
      <c r="H5" s="60"/>
      <c r="I5" s="60"/>
      <c r="J5" s="60"/>
      <c r="K5" s="60"/>
      <c r="L5" s="65"/>
      <c r="M5" s="49" t="s">
        <v>15</v>
      </c>
    </row>
    <row r="6" spans="1:13" ht="14.25" customHeight="1" thickBot="1" x14ac:dyDescent="0.3">
      <c r="A6" s="55"/>
      <c r="B6" s="58"/>
      <c r="C6" s="62"/>
      <c r="D6" s="63"/>
      <c r="E6" s="63"/>
      <c r="F6" s="64"/>
      <c r="G6" s="63"/>
      <c r="H6" s="63"/>
      <c r="I6" s="63"/>
      <c r="J6" s="63"/>
      <c r="K6" s="63"/>
      <c r="L6" s="66"/>
      <c r="M6" s="50"/>
    </row>
    <row r="7" spans="1:13" ht="49.5" customHeight="1" thickBot="1" x14ac:dyDescent="0.3">
      <c r="A7" s="55"/>
      <c r="B7" s="58"/>
      <c r="C7" s="57" t="s">
        <v>4</v>
      </c>
      <c r="D7" s="57" t="s">
        <v>5</v>
      </c>
      <c r="E7" s="57" t="s">
        <v>6</v>
      </c>
      <c r="F7" s="57" t="s">
        <v>7</v>
      </c>
      <c r="G7" s="40" t="s">
        <v>26</v>
      </c>
      <c r="H7" s="40" t="s">
        <v>22</v>
      </c>
      <c r="I7" s="3" t="s">
        <v>8</v>
      </c>
      <c r="J7" s="3" t="s">
        <v>9</v>
      </c>
      <c r="K7" s="3" t="s">
        <v>23</v>
      </c>
      <c r="L7" s="51" t="s">
        <v>10</v>
      </c>
      <c r="M7" s="50"/>
    </row>
    <row r="8" spans="1:13" ht="17.25" customHeight="1" x14ac:dyDescent="0.25">
      <c r="A8" s="56"/>
      <c r="B8" s="58"/>
      <c r="C8" s="58"/>
      <c r="D8" s="58"/>
      <c r="E8" s="58"/>
      <c r="F8" s="58"/>
      <c r="G8" s="41">
        <v>2023</v>
      </c>
      <c r="H8" s="11">
        <v>2024</v>
      </c>
      <c r="I8" s="11">
        <v>2025</v>
      </c>
      <c r="J8" s="11">
        <v>2026</v>
      </c>
      <c r="K8" s="11">
        <v>2027</v>
      </c>
      <c r="L8" s="52"/>
      <c r="M8" s="50"/>
    </row>
    <row r="9" spans="1:13" ht="35.25" customHeight="1" x14ac:dyDescent="0.25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18.5" customHeight="1" x14ac:dyDescent="0.25">
      <c r="A10" s="12" t="s">
        <v>17</v>
      </c>
      <c r="B10" s="7" t="s">
        <v>11</v>
      </c>
      <c r="C10" s="13">
        <v>807</v>
      </c>
      <c r="D10" s="22" t="s">
        <v>18</v>
      </c>
      <c r="E10" s="14" t="s">
        <v>12</v>
      </c>
      <c r="F10" s="14" t="s">
        <v>12</v>
      </c>
      <c r="G10" s="42">
        <f>SUM(G11:G15)</f>
        <v>519.9</v>
      </c>
      <c r="H10" s="42">
        <f t="shared" ref="H10:K10" si="0">SUM(H11:H15)</f>
        <v>686</v>
      </c>
      <c r="I10" s="42">
        <f t="shared" si="0"/>
        <v>686</v>
      </c>
      <c r="J10" s="42">
        <f t="shared" si="0"/>
        <v>686</v>
      </c>
      <c r="K10" s="42">
        <f t="shared" si="0"/>
        <v>686</v>
      </c>
      <c r="L10" s="36">
        <f>G10+H10+K10+I10+J10</f>
        <v>3263.9</v>
      </c>
      <c r="M10" s="10"/>
    </row>
    <row r="11" spans="1:13" s="31" customFormat="1" ht="78" customHeight="1" x14ac:dyDescent="0.25">
      <c r="A11" s="25" t="s">
        <v>24</v>
      </c>
      <c r="B11" s="26" t="s">
        <v>11</v>
      </c>
      <c r="C11" s="27">
        <v>807</v>
      </c>
      <c r="D11" s="28" t="s">
        <v>18</v>
      </c>
      <c r="E11" s="29" t="s">
        <v>12</v>
      </c>
      <c r="F11" s="29" t="s">
        <v>12</v>
      </c>
      <c r="G11" s="43">
        <v>259.89999999999998</v>
      </c>
      <c r="H11" s="37">
        <v>330</v>
      </c>
      <c r="I11" s="37">
        <v>330</v>
      </c>
      <c r="J11" s="37">
        <v>330</v>
      </c>
      <c r="K11" s="37">
        <v>330</v>
      </c>
      <c r="L11" s="36">
        <f t="shared" ref="L11:L23" si="1">G11+H11+K11+I11+J11</f>
        <v>1579.9</v>
      </c>
      <c r="M11" s="30"/>
    </row>
    <row r="12" spans="1:13" s="31" customFormat="1" ht="45" x14ac:dyDescent="0.25">
      <c r="A12" s="25" t="s">
        <v>21</v>
      </c>
      <c r="B12" s="26" t="s">
        <v>11</v>
      </c>
      <c r="C12" s="27">
        <v>807</v>
      </c>
      <c r="D12" s="28" t="s">
        <v>18</v>
      </c>
      <c r="E12" s="29" t="s">
        <v>12</v>
      </c>
      <c r="F12" s="29" t="s">
        <v>12</v>
      </c>
      <c r="G12" s="43">
        <v>10</v>
      </c>
      <c r="H12" s="37">
        <v>56</v>
      </c>
      <c r="I12" s="37">
        <v>56</v>
      </c>
      <c r="J12" s="37">
        <v>56</v>
      </c>
      <c r="K12" s="37">
        <v>56</v>
      </c>
      <c r="L12" s="36">
        <f t="shared" si="1"/>
        <v>234</v>
      </c>
      <c r="M12" s="30"/>
    </row>
    <row r="13" spans="1:13" s="31" customFormat="1" ht="47.25" customHeight="1" x14ac:dyDescent="0.25">
      <c r="A13" s="25" t="s">
        <v>32</v>
      </c>
      <c r="B13" s="26" t="s">
        <v>11</v>
      </c>
      <c r="C13" s="27">
        <v>807</v>
      </c>
      <c r="D13" s="28" t="s">
        <v>18</v>
      </c>
      <c r="E13" s="29" t="s">
        <v>12</v>
      </c>
      <c r="F13" s="29" t="s">
        <v>12</v>
      </c>
      <c r="G13" s="43">
        <v>100</v>
      </c>
      <c r="H13" s="37">
        <v>100</v>
      </c>
      <c r="I13" s="37">
        <v>100</v>
      </c>
      <c r="J13" s="37">
        <v>100</v>
      </c>
      <c r="K13" s="37">
        <v>100</v>
      </c>
      <c r="L13" s="36">
        <f t="shared" si="1"/>
        <v>500</v>
      </c>
      <c r="M13" s="30"/>
    </row>
    <row r="14" spans="1:13" s="31" customFormat="1" ht="47.25" customHeight="1" x14ac:dyDescent="0.25">
      <c r="A14" s="25" t="s">
        <v>28</v>
      </c>
      <c r="B14" s="26" t="s">
        <v>11</v>
      </c>
      <c r="C14" s="27">
        <v>807</v>
      </c>
      <c r="D14" s="28" t="s">
        <v>18</v>
      </c>
      <c r="E14" s="29" t="s">
        <v>12</v>
      </c>
      <c r="F14" s="29" t="s">
        <v>12</v>
      </c>
      <c r="G14" s="43">
        <v>100</v>
      </c>
      <c r="H14" s="37">
        <v>100</v>
      </c>
      <c r="I14" s="37">
        <v>100</v>
      </c>
      <c r="J14" s="37">
        <v>100</v>
      </c>
      <c r="K14" s="37">
        <v>100</v>
      </c>
      <c r="L14" s="36">
        <f t="shared" si="1"/>
        <v>500</v>
      </c>
      <c r="M14" s="30"/>
    </row>
    <row r="15" spans="1:13" s="31" customFormat="1" ht="47.25" customHeight="1" x14ac:dyDescent="0.25">
      <c r="A15" s="25" t="s">
        <v>29</v>
      </c>
      <c r="B15" s="26" t="s">
        <v>11</v>
      </c>
      <c r="C15" s="27">
        <v>807</v>
      </c>
      <c r="D15" s="28" t="s">
        <v>18</v>
      </c>
      <c r="E15" s="29" t="s">
        <v>12</v>
      </c>
      <c r="F15" s="29" t="s">
        <v>12</v>
      </c>
      <c r="G15" s="43">
        <v>50</v>
      </c>
      <c r="H15" s="37">
        <v>100</v>
      </c>
      <c r="I15" s="37">
        <v>100</v>
      </c>
      <c r="J15" s="37">
        <v>100</v>
      </c>
      <c r="K15" s="37">
        <v>100</v>
      </c>
      <c r="L15" s="36">
        <f t="shared" si="1"/>
        <v>450</v>
      </c>
      <c r="M15" s="30"/>
    </row>
    <row r="16" spans="1:13" s="31" customFormat="1" ht="117" customHeight="1" x14ac:dyDescent="0.25">
      <c r="A16" s="32" t="s">
        <v>19</v>
      </c>
      <c r="B16" s="26" t="s">
        <v>11</v>
      </c>
      <c r="C16" s="33">
        <v>807</v>
      </c>
      <c r="D16" s="34" t="s">
        <v>18</v>
      </c>
      <c r="E16" s="35" t="s">
        <v>12</v>
      </c>
      <c r="F16" s="35" t="s">
        <v>12</v>
      </c>
      <c r="G16" s="42">
        <f t="shared" ref="G16:K16" si="2">G17</f>
        <v>67</v>
      </c>
      <c r="H16" s="38">
        <f t="shared" si="2"/>
        <v>50</v>
      </c>
      <c r="I16" s="38">
        <f t="shared" si="2"/>
        <v>50</v>
      </c>
      <c r="J16" s="38">
        <f t="shared" si="2"/>
        <v>50</v>
      </c>
      <c r="K16" s="38">
        <f t="shared" si="2"/>
        <v>50</v>
      </c>
      <c r="L16" s="36">
        <f t="shared" si="1"/>
        <v>267</v>
      </c>
      <c r="M16" s="30"/>
    </row>
    <row r="17" spans="1:13" s="31" customFormat="1" ht="65.25" customHeight="1" x14ac:dyDescent="0.25">
      <c r="A17" s="25" t="s">
        <v>20</v>
      </c>
      <c r="B17" s="26" t="s">
        <v>11</v>
      </c>
      <c r="C17" s="27">
        <v>807</v>
      </c>
      <c r="D17" s="28" t="s">
        <v>18</v>
      </c>
      <c r="E17" s="29" t="s">
        <v>12</v>
      </c>
      <c r="F17" s="29" t="s">
        <v>12</v>
      </c>
      <c r="G17" s="43">
        <v>67</v>
      </c>
      <c r="H17" s="37">
        <v>50</v>
      </c>
      <c r="I17" s="37">
        <v>50</v>
      </c>
      <c r="J17" s="37">
        <v>50</v>
      </c>
      <c r="K17" s="37">
        <v>50</v>
      </c>
      <c r="L17" s="36">
        <f t="shared" si="1"/>
        <v>267</v>
      </c>
      <c r="M17" s="30"/>
    </row>
    <row r="18" spans="1:13" s="31" customFormat="1" ht="60" customHeight="1" x14ac:dyDescent="0.25">
      <c r="A18" s="32" t="s">
        <v>27</v>
      </c>
      <c r="B18" s="26" t="s">
        <v>11</v>
      </c>
      <c r="C18" s="33">
        <v>807</v>
      </c>
      <c r="D18" s="34" t="s">
        <v>18</v>
      </c>
      <c r="E18" s="35" t="s">
        <v>12</v>
      </c>
      <c r="F18" s="35" t="s">
        <v>12</v>
      </c>
      <c r="G18" s="42">
        <f>SUM(G19:G21)</f>
        <v>2153.6999999999998</v>
      </c>
      <c r="H18" s="42">
        <f>SUM(H19:H21)</f>
        <v>3106.5</v>
      </c>
      <c r="I18" s="42">
        <f>SUM(I19:I21)</f>
        <v>3106.5</v>
      </c>
      <c r="J18" s="42">
        <f>SUM(J19:J21)</f>
        <v>3106.5</v>
      </c>
      <c r="K18" s="42">
        <f>SUM(K19:K21)</f>
        <v>3106.5</v>
      </c>
      <c r="L18" s="36">
        <f t="shared" ref="L18" si="3">G18+H18+K18+I18+J18</f>
        <v>14579.7</v>
      </c>
      <c r="M18" s="30"/>
    </row>
    <row r="19" spans="1:13" s="31" customFormat="1" ht="73.5" customHeight="1" x14ac:dyDescent="0.25">
      <c r="A19" s="25" t="s">
        <v>30</v>
      </c>
      <c r="B19" s="26" t="s">
        <v>11</v>
      </c>
      <c r="C19" s="27">
        <v>807</v>
      </c>
      <c r="D19" s="28" t="s">
        <v>18</v>
      </c>
      <c r="E19" s="29" t="s">
        <v>12</v>
      </c>
      <c r="F19" s="29" t="s">
        <v>12</v>
      </c>
      <c r="G19" s="43">
        <v>1538.2</v>
      </c>
      <c r="H19" s="37">
        <v>2121.4</v>
      </c>
      <c r="I19" s="37">
        <v>2121.4</v>
      </c>
      <c r="J19" s="37">
        <v>2121.4</v>
      </c>
      <c r="K19" s="37">
        <v>2121.4</v>
      </c>
      <c r="L19" s="36">
        <f>G19+H19+K19+I19+J19</f>
        <v>10023.799999999999</v>
      </c>
      <c r="M19" s="30"/>
    </row>
    <row r="20" spans="1:13" s="31" customFormat="1" ht="61.5" customHeight="1" x14ac:dyDescent="0.25">
      <c r="A20" s="25" t="s">
        <v>33</v>
      </c>
      <c r="B20" s="26" t="s">
        <v>11</v>
      </c>
      <c r="C20" s="27">
        <v>807</v>
      </c>
      <c r="D20" s="28" t="s">
        <v>18</v>
      </c>
      <c r="E20" s="29" t="s">
        <v>12</v>
      </c>
      <c r="F20" s="29" t="s">
        <v>12</v>
      </c>
      <c r="G20" s="43">
        <v>0</v>
      </c>
      <c r="H20" s="37">
        <v>100</v>
      </c>
      <c r="I20" s="37">
        <v>100</v>
      </c>
      <c r="J20" s="37">
        <v>100</v>
      </c>
      <c r="K20" s="37">
        <v>100</v>
      </c>
      <c r="L20" s="36">
        <f>G20+H20+K20+I20+J20</f>
        <v>400</v>
      </c>
      <c r="M20" s="30"/>
    </row>
    <row r="21" spans="1:13" s="31" customFormat="1" ht="73.5" customHeight="1" x14ac:dyDescent="0.25">
      <c r="A21" s="25" t="s">
        <v>31</v>
      </c>
      <c r="B21" s="26" t="s">
        <v>11</v>
      </c>
      <c r="C21" s="27">
        <v>807</v>
      </c>
      <c r="D21" s="28" t="s">
        <v>18</v>
      </c>
      <c r="E21" s="29" t="s">
        <v>12</v>
      </c>
      <c r="F21" s="29" t="s">
        <v>12</v>
      </c>
      <c r="G21" s="43">
        <v>615.5</v>
      </c>
      <c r="H21" s="37">
        <v>885.1</v>
      </c>
      <c r="I21" s="37">
        <v>885.1</v>
      </c>
      <c r="J21" s="37">
        <v>885.1</v>
      </c>
      <c r="K21" s="37">
        <v>885.1</v>
      </c>
      <c r="L21" s="36">
        <f>G21+H21+K21+I21+J21</f>
        <v>4155.8999999999996</v>
      </c>
      <c r="M21" s="30"/>
    </row>
    <row r="22" spans="1:13" x14ac:dyDescent="0.25">
      <c r="A22" s="6" t="s">
        <v>13</v>
      </c>
      <c r="B22" s="6"/>
      <c r="C22" s="9"/>
      <c r="D22" s="23"/>
      <c r="E22" s="8"/>
      <c r="F22" s="8"/>
      <c r="G22" s="43"/>
      <c r="H22" s="37"/>
      <c r="I22" s="37"/>
      <c r="J22" s="37"/>
      <c r="K22" s="37"/>
      <c r="L22" s="36"/>
      <c r="M22" s="10"/>
    </row>
    <row r="23" spans="1:13" ht="49.5" customHeight="1" x14ac:dyDescent="0.25">
      <c r="A23" s="15" t="s">
        <v>14</v>
      </c>
      <c r="B23" s="16" t="s">
        <v>11</v>
      </c>
      <c r="C23" s="17">
        <v>807</v>
      </c>
      <c r="D23" s="24"/>
      <c r="E23" s="18" t="s">
        <v>12</v>
      </c>
      <c r="F23" s="18" t="s">
        <v>12</v>
      </c>
      <c r="G23" s="44">
        <f>G10+G16+G18</f>
        <v>2740.6</v>
      </c>
      <c r="H23" s="44">
        <f>H10+H16+H18</f>
        <v>3842.5</v>
      </c>
      <c r="I23" s="44">
        <f>I10+I16+I18</f>
        <v>3842.5</v>
      </c>
      <c r="J23" s="44">
        <f>J10+J16+J18</f>
        <v>3842.5</v>
      </c>
      <c r="K23" s="44">
        <f>K10+K16+K18</f>
        <v>3842.5</v>
      </c>
      <c r="L23" s="36">
        <f t="shared" si="1"/>
        <v>18110.599999999999</v>
      </c>
      <c r="M23" s="19"/>
    </row>
    <row r="24" spans="1:13" ht="18.75" x14ac:dyDescent="0.3">
      <c r="A24" s="4"/>
    </row>
    <row r="25" spans="1:13" s="20" customFormat="1" ht="18.75" customHeight="1" x14ac:dyDescent="0.3">
      <c r="A25" s="46"/>
      <c r="B25" s="46"/>
      <c r="C25" s="46"/>
      <c r="D25" s="46"/>
      <c r="G25" s="45"/>
    </row>
    <row r="26" spans="1:13" s="20" customFormat="1" ht="18.75" x14ac:dyDescent="0.3">
      <c r="C26" s="21"/>
      <c r="D26" s="21"/>
      <c r="G26" s="45"/>
    </row>
  </sheetData>
  <mergeCells count="15">
    <mergeCell ref="A25:D25"/>
    <mergeCell ref="G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2024-02-08T07:24:11Z</cp:lastPrinted>
  <dcterms:created xsi:type="dcterms:W3CDTF">2013-10-21T07:13:48Z</dcterms:created>
  <dcterms:modified xsi:type="dcterms:W3CDTF">2024-02-08T07:24:13Z</dcterms:modified>
</cp:coreProperties>
</file>