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80" windowHeight="6555" activeTab="0"/>
  </bookViews>
  <sheets>
    <sheet name="Ведомственная" sheetId="1" r:id="rId1"/>
  </sheets>
  <definedNames>
    <definedName name="_xlnm.Print_Titles" localSheetId="0">'Ведомственная'!$9:$9</definedName>
    <definedName name="_xlnm.Print_Area" localSheetId="0">'Ведомственная'!$A$1:$I$178</definedName>
  </definedNames>
  <calcPr fullCalcOnLoad="1"/>
</workbook>
</file>

<file path=xl/sharedStrings.xml><?xml version="1.0" encoding="utf-8"?>
<sst xmlns="http://schemas.openxmlformats.org/spreadsheetml/2006/main" count="566" uniqueCount="175">
  <si>
    <t>Общегосударственные вопросы</t>
  </si>
  <si>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</si>
  <si>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</si>
  <si>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</si>
  <si>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</si>
  <si>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</si>
  <si>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</si>
  <si>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</si>
  <si>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</si>
  <si>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</si>
  <si>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</si>
  <si>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</si>
  <si>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</si>
  <si>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</si>
  <si>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Национальная оборона</t>
  </si>
  <si>
    <t>0200</t>
  </si>
  <si>
    <t>Жилищно-коммунальное хозяйство</t>
  </si>
  <si>
    <t>ИТОГО</t>
  </si>
  <si>
    <t>Наименование главных распорядителей и наименование показателей бюджетной классификации</t>
  </si>
  <si>
    <t>0505</t>
  </si>
  <si>
    <t>Другие вопросы в области  жилищно-коммунального хозяйства</t>
  </si>
  <si>
    <t>0111</t>
  </si>
  <si>
    <t>04 00</t>
  </si>
  <si>
    <t>0409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</si>
  <si>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</si>
  <si>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</si>
  <si>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</si>
  <si>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</si>
  <si>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0314</t>
  </si>
  <si>
    <t>Непрограммные расходы отдельных органов исполнительной власти</t>
  </si>
  <si>
    <t>Иные бюджетные ассигнования</t>
  </si>
  <si>
    <t>Резервные средства</t>
  </si>
  <si>
    <t>Межбюджетные трансферты</t>
  </si>
  <si>
    <t>200</t>
  </si>
  <si>
    <t>110</t>
  </si>
  <si>
    <t xml:space="preserve"> 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</si>
  <si>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</si>
  <si>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</si>
  <si>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</si>
  <si>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</si>
  <si>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</si>
  <si>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</si>
  <si>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</si>
  <si>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</si>
  <si>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Национальная безопасность и правоохранительная деятельность</t>
  </si>
  <si>
    <t>0300</t>
  </si>
  <si>
    <t>Национальная экономика</t>
  </si>
  <si>
    <t>АДМИНИСТРАЦИЯ СУЧКОВСКОГО СЕЛЬСОВЕТА</t>
  </si>
  <si>
    <t>Отдельные мероприятия</t>
  </si>
  <si>
    <t>Условно утверждаемые расходы</t>
  </si>
  <si>
    <t xml:space="preserve">Непрограммные расходы отдельных органов исполнительной власти </t>
  </si>
  <si>
    <t>Функционирование администрации Сучковского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</si>
  <si>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отдельных органов исполнительной власти</t>
  </si>
  <si>
    <t xml:space="preserve">Расходы на выплату персоналу казенных учреждений </t>
  </si>
  <si>
    <t xml:space="preserve">Расходы на выплату персоналу казенных учреждений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</si>
  <si>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</si>
  <si>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</si>
  <si>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</si>
  <si>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</si>
  <si>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850</t>
  </si>
  <si>
    <t>Уплата налогов, сборов и иных платежей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</si>
  <si>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</si>
  <si>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</si>
  <si>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</si>
  <si>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надзора</t>
  </si>
  <si>
    <t>0106</t>
  </si>
  <si>
    <t>Иные межбюджетные трансферты</t>
  </si>
  <si>
    <t>(тыс. рублей)</t>
  </si>
  <si>
    <t>Резервные фонды исполнительных органов местного самоуправления по Администрации Сучковского сельсовета  в рамках непрограммных расходов отдельных органов исполнительной власти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</si>
  <si>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</si>
  <si>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</si>
  <si>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</si>
  <si>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</si>
  <si>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</si>
  <si>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</si>
  <si>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</si>
  <si>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9610075140</t>
  </si>
  <si>
    <t>9610051180</t>
  </si>
  <si>
    <t>0200000000</t>
  </si>
  <si>
    <t>0290000000</t>
  </si>
  <si>
    <t>0100000000</t>
  </si>
  <si>
    <t>0110000000</t>
  </si>
  <si>
    <t>0120000000</t>
  </si>
  <si>
    <t>1100</t>
  </si>
  <si>
    <t>1102</t>
  </si>
  <si>
    <t>ФИЗИЧЕСКАЯ КУЛЬТУРА И СПОРТ</t>
  </si>
  <si>
    <t>Массовый спорт</t>
  </si>
  <si>
    <t>Финансирование заработной платы инструктора по спорту в рамках непрограммных расходов отдельных органов исполнительной власти</t>
  </si>
  <si>
    <t xml:space="preserve"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</si>
  <si>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выплату персоналу  казенных учреждений </t>
  </si>
  <si>
    <t>0190000000</t>
  </si>
  <si>
    <t xml:space="preserve">Муниципальная программа  "Благоустройство территории Сучковского сельсовета, содержание и развитие объектов инфраструктуры" </t>
  </si>
  <si>
    <t xml:space="preserve">Подпрограмма "Благоустройство территории Сучковского сельсовета" </t>
  </si>
  <si>
    <t xml:space="preserve">Содержание территории населенных пунктов в чистоте и порядке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</si>
  <si>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Содержание водных объектов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</si>
  <si>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 xml:space="preserve">Обслуживание объектов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</si>
  <si>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Закупка товаров, работ и услуг для обеспечения государственных (муниципальных) нужд</t>
  </si>
  <si>
    <t xml:space="preserve">Обеспечение объектов недвижимого имущества, техники технической инвентаризацией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</si>
  <si>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0140000000</t>
  </si>
  <si>
    <t>Подпрограмма "Обеспечение условий реализации муниципальной программы"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</si>
  <si>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</si>
  <si>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>0502</t>
  </si>
  <si>
    <t xml:space="preserve">Подпрограмма "Содержание и развитие объектов инфраструктуры на территории Сучковского сельсовета" </t>
  </si>
  <si>
    <t>Коммунальное хозяйство</t>
  </si>
  <si>
    <t xml:space="preserve">Устранение порывов на действующей водопроводной сети с.Сучково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</si>
  <si>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Контроль за качеством питьевой воды на объектах водоснабжения в рамках подпрограммы "Содержание и развитие объектов инфраструктуры на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 </t>
  </si>
  <si>
    <t>0130000000</t>
  </si>
  <si>
    <t>Подпрограмма "Содержание и благоустройство мест захоронений на территории Сучковского сельсовета"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</si>
  <si>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</si>
  <si>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</si>
  <si>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</si>
  <si>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полномочия по осуществлению внешнего муниципального финансового контроля   в рамках непрограммных расходов по переданным полномочиям органов исполнительной власти</t>
  </si>
  <si>
    <t>Содержание уличного освещения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</si>
  <si>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 xml:space="preserve"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  </t>
  </si>
  <si>
    <t>Финансовое обеспечение на осуществление первичного воинского учета на территориях где отсутствуют военные комиссариаты в рамках непрограммных расходов отдельных органов исполнительной власти</t>
  </si>
  <si>
    <t>Иные межбюджетные трансферты по переданным полномочиям по соглашению между сельскими поселениями и администрацией района</t>
  </si>
  <si>
    <t>9610000930</t>
  </si>
  <si>
    <t xml:space="preserve">Содержание мест захоронений в рамках подпрограммы "Содержание и благоустройство мест захоронений на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 </t>
  </si>
  <si>
    <t>Глава органа местного самоуправления поселения в рамках непрограммных расходов отдельных органов исполнительной власти</t>
  </si>
  <si>
    <t>0412</t>
  </si>
  <si>
    <t>Другие вопросы в области национальной экономики</t>
  </si>
  <si>
    <r>
      <rPr>
        <sz val="12"/>
        <rFont val="Times New Roman"/>
        <family val="1"/>
      </rPr>
      <t>Муниципальная программа  "Благоустройство территории Сучковского сельсовета, содержание и развитие объектов инфраструктуры"</t>
    </r>
    <r>
      <rPr>
        <b/>
        <sz val="12"/>
        <rFont val="Times New Roman"/>
        <family val="1"/>
      </rPr>
      <t xml:space="preserve"> </t>
    </r>
  </si>
  <si>
    <t>Содержание автомобильных дорог общего пользования местного значения и искусственных сооружений на них за счет средств дорожного фонда Сучковского сельсовета в рамках  подпрограммы "Благоустройство территории Сучковского сельсовета" муниципальной программы "Благоустройство территории Сучковского сельсовета, содержание и развитие объектов инфраструктуры"</t>
  </si>
  <si>
    <t>9610010490</t>
  </si>
  <si>
    <t>0140010490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</si>
  <si>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</si>
  <si>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9710080020</t>
  </si>
  <si>
    <t>9710080030</t>
  </si>
  <si>
    <t>9710080040</t>
  </si>
  <si>
    <t>9710080060</t>
  </si>
  <si>
    <t>9710080010</t>
  </si>
  <si>
    <t>0290082110</t>
  </si>
  <si>
    <t>0290082120</t>
  </si>
  <si>
    <t>0110081140</t>
  </si>
  <si>
    <t>0110081170</t>
  </si>
  <si>
    <t>0120081180</t>
  </si>
  <si>
    <t>0120081190</t>
  </si>
  <si>
    <t>0120081200</t>
  </si>
  <si>
    <t>0110081110</t>
  </si>
  <si>
    <t>0110081120</t>
  </si>
  <si>
    <t>0110081150</t>
  </si>
  <si>
    <t>0110081160</t>
  </si>
  <si>
    <t>0130081210</t>
  </si>
  <si>
    <t>0190082030</t>
  </si>
  <si>
    <t>0140081220</t>
  </si>
  <si>
    <t>Сумма на 2024 год</t>
  </si>
  <si>
    <t>0110088020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</si>
  <si>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</si>
  <si>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</si>
  <si>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</t>
  </si>
  <si>
    <t>1001</t>
  </si>
  <si>
    <t>9610000940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</si>
  <si>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</si>
  <si>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СОЦИАЛЬНАЯ ПОЛИТИКА</t>
  </si>
  <si>
    <t>Пенсионное обеспечение</t>
  </si>
  <si>
    <t>Сумма на 2025 год</t>
  </si>
  <si>
    <t>300</t>
  </si>
  <si>
    <t>310</t>
  </si>
  <si>
    <t>Социальное обеспечение и иные выплаты населению</t>
  </si>
  <si>
    <t>Публичные нормативные социальные выплаты гражданам</t>
  </si>
  <si>
    <t>Проведение работ по изготовлению землеустроительной документации по межеванию планов земельных участков Сучковского сельсовета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</si>
  <si>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>Мероприятия,  направленные на содержание автомобильных дорог общего пользования местного значения за счет средств районного бюджета, в рамках подпрограммы "Благоустройство территории Сучковского сельсовета", муниципальной программы "Благоустройство территории Сучковского сельсовета, содержание и развитие объектов инфраструктуры"</t>
  </si>
  <si>
    <t>Отдельные мероприятия направленные на повышение надежности функционирования систем жизнеобеспечения граждан сельских поселений  в рамках отдельных мероприятий Муниципальной программы "Благоустройство территории Сучковского сельсовета, содержание и развитие объектов  инфраструктуры"</t>
  </si>
  <si>
    <t xml:space="preserve">Проведение воспитательной, пропагандисткой работы с населением, направленной на предупреждение террористической и экстремисткой деятельности, чрезвычайных ситуаций в рамках отдельных мероприятий  муниципальной программы "О мерах противодействию терроризму и экстремизму и чрезвычайных ситуаций на территории Сучковского сельсовета" </t>
  </si>
  <si>
    <t>0110082010</t>
  </si>
  <si>
    <t>Мероприятия, направленные на ликвидацию несанкционированных свалок в рамках подпрограммы "Благоустройство территории Сучковского сельсовета" муниципальной программы  "Благоустройство территории Сучковского сельсовета, содержание и развитие объектов инфраструктуры"</t>
  </si>
  <si>
    <t>Сумма на 2026 год</t>
  </si>
  <si>
    <t>Ведомственная структура расходов бюджета Сучковского сельсовета Большеулуйского района на 2024 год и плановый период 2025- 2026 годы</t>
  </si>
  <si>
    <t>0290010490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</si>
  <si>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</si>
  <si>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>Обеспечение необходимых условий для реализации полномочий по обеспечению первичных мер пожарной безопасности  в рамках отдельных мероприятий муниципальной программы "О мерах противодействию терроризму и экстремизму и чрезвычайных ситуаций на территории Сучковского сельсовета"</t>
  </si>
  <si>
    <t xml:space="preserve">Обеспечение деятельности объектов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Сучковского сельсовета, содержание и развитие объектов инфраструктуры" </t>
  </si>
  <si>
    <t xml:space="preserve">Муниципальная программа "О мерах противодействию терроризму и экстремизму и чрезвычайных ситуаций на территории Сучковского сельсовета"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</si>
  <si>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</si>
  <si>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Приложение № 4
к  Решению Сучковского сельского Совета депутатов от 26.12.2023 № 138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</si>
</sst>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82" fontId="10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 readingOrder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180" fontId="10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justify" wrapText="1"/>
    </xf>
    <xf numFmtId="0" fontId="9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6"/>
  <sheetViews>
    <sheetView tabSelected="1" zoomScale="85" zoomScaleNormal="85" zoomScaleSheetLayoutView="93" zoomScalePageLayoutView="0" workbookViewId="0" topLeftCell="A173">
      <selection activeCell="A1" sqref="A1:I178"/>
    </sheetView>
  </sheetViews>
  <sheetFormatPr defaultColWidth="9.00390625" defaultRowHeight="12.75"/>
  <cols>
    <col min="1" max="1" width="6.125" style="0" customWidth="1"/>
    <col min="2" max="2" width="81.75390625" style="0" customWidth="1"/>
    <col min="3" max="3" width="9.125" style="0" customWidth="1"/>
    <col min="4" max="4" width="11.00390625" style="0" customWidth="1"/>
    <col min="5" max="5" width="13.125" style="0" customWidth="1"/>
    <col min="6" max="6" width="9.75390625" style="0" customWidth="1"/>
    <col min="7" max="7" width="13.875" style="0" customWidth="1"/>
    <col min="8" max="8" width="13.625" style="0" customWidth="1"/>
    <col min="9" max="9" width="12.875" style="0" customWidth="1"/>
  </cols>
  <sheetData>
    <row r="1" spans="1:9" ht="47.25" customHeight="1">
      <c r="A1" s="32"/>
      <c r="B1" s="32"/>
      <c r="C1" s="32"/>
      <c r="D1" s="32"/>
      <c r="E1" s="32"/>
      <c r="F1" s="32"/>
      <c r="G1" s="55" t="s">
        <v>174</v>
      </c>
      <c r="H1" s="55"/>
      <c r="I1" s="55"/>
    </row>
    <row r="2" spans="1:9" ht="14.25" customHeight="1">
      <c r="A2" s="32"/>
      <c r="B2" s="33"/>
      <c r="C2" s="33"/>
      <c r="D2" s="33"/>
      <c r="E2" s="33"/>
      <c r="F2" s="33"/>
      <c r="G2" s="33"/>
      <c r="H2" s="33"/>
      <c r="I2" s="33"/>
    </row>
    <row r="3" spans="1:9" ht="14.25" customHeight="1">
      <c r="A3" s="32"/>
      <c r="B3" s="33"/>
      <c r="C3" s="33"/>
      <c r="D3" s="33"/>
      <c r="E3" s="33"/>
      <c r="F3" s="33"/>
      <c r="G3" s="33"/>
      <c r="H3" s="33"/>
      <c r="I3" s="33"/>
    </row>
    <row r="4" spans="1:9" ht="14.25" customHeight="1">
      <c r="A4" s="32"/>
      <c r="B4" s="33"/>
      <c r="C4" s="33"/>
      <c r="D4" s="33"/>
      <c r="E4" s="33"/>
      <c r="F4" s="33"/>
      <c r="G4" s="33"/>
      <c r="H4" s="33"/>
      <c r="I4" s="33"/>
    </row>
    <row r="5" spans="1:9" ht="14.25" customHeight="1">
      <c r="A5" s="32"/>
      <c r="B5" s="54" t="s">
        <v>167</v>
      </c>
      <c r="C5" s="54"/>
      <c r="D5" s="54"/>
      <c r="E5" s="54"/>
      <c r="F5" s="54"/>
      <c r="G5" s="54"/>
      <c r="H5" s="54"/>
      <c r="I5" s="54"/>
    </row>
    <row r="6" spans="1:9" ht="24" customHeight="1">
      <c r="A6" s="32"/>
      <c r="B6" s="54"/>
      <c r="C6" s="54"/>
      <c r="D6" s="54"/>
      <c r="E6" s="54"/>
      <c r="F6" s="54"/>
      <c r="G6" s="54"/>
      <c r="H6" s="54"/>
      <c r="I6" s="54"/>
    </row>
    <row r="7" spans="1:9" ht="15.75">
      <c r="A7" s="32"/>
      <c r="B7" s="33"/>
      <c r="C7" s="33"/>
      <c r="D7" s="33"/>
      <c r="E7" s="33"/>
      <c r="F7" s="34"/>
      <c r="G7" s="34"/>
      <c r="H7" s="35"/>
      <c r="I7" s="36" t="s">
        <v>67</v>
      </c>
    </row>
    <row r="8" spans="1:9" ht="48" customHeight="1">
      <c r="A8" s="31" t="s">
        <v>10</v>
      </c>
      <c r="B8" s="31" t="s">
        <v>18</v>
      </c>
      <c r="C8" s="37" t="s">
        <v>61</v>
      </c>
      <c r="D8" s="31" t="s">
        <v>11</v>
      </c>
      <c r="E8" s="31" t="s">
        <v>12</v>
      </c>
      <c r="F8" s="31" t="s">
        <v>13</v>
      </c>
      <c r="G8" s="31" t="s">
        <v>145</v>
      </c>
      <c r="H8" s="31" t="s">
        <v>155</v>
      </c>
      <c r="I8" s="31" t="s">
        <v>166</v>
      </c>
    </row>
    <row r="9" spans="1:9" s="7" customFormat="1" ht="18.75" customHeight="1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8">
        <v>8</v>
      </c>
      <c r="I9" s="38">
        <v>9</v>
      </c>
    </row>
    <row r="10" spans="1:9" s="7" customFormat="1" ht="20.25" customHeight="1">
      <c r="A10" s="31">
        <v>1</v>
      </c>
      <c r="B10" s="39" t="s">
        <v>47</v>
      </c>
      <c r="C10" s="39">
        <v>816</v>
      </c>
      <c r="D10" s="31"/>
      <c r="E10" s="31"/>
      <c r="F10" s="31"/>
      <c r="G10" s="25">
        <f>G11+G67+G76+G94+G110+G167+G160</f>
        <v>11897.4</v>
      </c>
      <c r="H10" s="25">
        <f>H11+H67+H76+H94+H110+H167+H160</f>
        <v>11664.099999999999</v>
      </c>
      <c r="I10" s="25">
        <f>I11+I67+I76+I94+I110+I167+I160</f>
        <v>11280</v>
      </c>
    </row>
    <row r="11" spans="1:9" s="7" customFormat="1" ht="21" customHeight="1">
      <c r="A11" s="31">
        <v>2</v>
      </c>
      <c r="B11" s="23" t="s">
        <v>0</v>
      </c>
      <c r="C11" s="39">
        <v>816</v>
      </c>
      <c r="D11" s="40" t="s">
        <v>1</v>
      </c>
      <c r="E11" s="40"/>
      <c r="F11" s="40"/>
      <c r="G11" s="25">
        <f>G12+G18+G48+G54+G42</f>
        <v>5812.5</v>
      </c>
      <c r="H11" s="25">
        <f>H12+H18+H48+H54+H42</f>
        <v>5586.8</v>
      </c>
      <c r="I11" s="25">
        <f>I12+I18+I48+I54+I42</f>
        <v>5338.5</v>
      </c>
    </row>
    <row r="12" spans="1:9" s="7" customFormat="1" ht="32.25" customHeight="1">
      <c r="A12" s="31">
        <v>3</v>
      </c>
      <c r="B12" s="22" t="s">
        <v>62</v>
      </c>
      <c r="C12" s="41">
        <v>816</v>
      </c>
      <c r="D12" s="26" t="s">
        <v>4</v>
      </c>
      <c r="E12" s="26"/>
      <c r="F12" s="26"/>
      <c r="G12" s="24">
        <f aca="true" t="shared" si="0" ref="G12:I13">G13</f>
        <v>1160.3</v>
      </c>
      <c r="H12" s="24">
        <f t="shared" si="0"/>
        <v>1160.3</v>
      </c>
      <c r="I12" s="24">
        <f t="shared" si="0"/>
        <v>1160.3</v>
      </c>
    </row>
    <row r="13" spans="1:9" s="7" customFormat="1" ht="16.5" customHeight="1">
      <c r="A13" s="31">
        <v>4</v>
      </c>
      <c r="B13" s="42" t="s">
        <v>50</v>
      </c>
      <c r="C13" s="31">
        <v>816</v>
      </c>
      <c r="D13" s="20" t="s">
        <v>4</v>
      </c>
      <c r="E13" s="20" t="s">
        <v>69</v>
      </c>
      <c r="F13" s="20"/>
      <c r="G13" s="21">
        <f t="shared" si="0"/>
        <v>1160.3</v>
      </c>
      <c r="H13" s="21">
        <f t="shared" si="0"/>
        <v>1160.3</v>
      </c>
      <c r="I13" s="21">
        <f t="shared" si="0"/>
        <v>1160.3</v>
      </c>
    </row>
    <row r="14" spans="1:9" s="7" customFormat="1" ht="20.25" customHeight="1">
      <c r="A14" s="31">
        <v>5</v>
      </c>
      <c r="B14" s="19" t="s">
        <v>51</v>
      </c>
      <c r="C14" s="31">
        <v>816</v>
      </c>
      <c r="D14" s="20" t="s">
        <v>4</v>
      </c>
      <c r="E14" s="20" t="s">
        <v>70</v>
      </c>
      <c r="F14" s="20"/>
      <c r="G14" s="21">
        <f>G15</f>
        <v>1160.3</v>
      </c>
      <c r="H14" s="21">
        <f>H15</f>
        <v>1160.3</v>
      </c>
      <c r="I14" s="21">
        <f>I15</f>
        <v>1160.3</v>
      </c>
    </row>
    <row r="15" spans="1:9" s="7" customFormat="1" ht="30.75" customHeight="1">
      <c r="A15" s="31">
        <v>6</v>
      </c>
      <c r="B15" s="19" t="s">
        <v>118</v>
      </c>
      <c r="C15" s="31">
        <v>816</v>
      </c>
      <c r="D15" s="20" t="s">
        <v>4</v>
      </c>
      <c r="E15" s="20" t="s">
        <v>71</v>
      </c>
      <c r="F15" s="20"/>
      <c r="G15" s="21">
        <f aca="true" t="shared" si="1" ref="G15:I16">G16</f>
        <v>1160.3</v>
      </c>
      <c r="H15" s="21">
        <f t="shared" si="1"/>
        <v>1160.3</v>
      </c>
      <c r="I15" s="21">
        <f t="shared" si="1"/>
        <v>1160.3</v>
      </c>
    </row>
    <row r="16" spans="1:9" s="7" customFormat="1" ht="50.25" customHeight="1">
      <c r="A16" s="31">
        <v>7</v>
      </c>
      <c r="B16" s="19" t="s">
        <v>55</v>
      </c>
      <c r="C16" s="31">
        <v>816</v>
      </c>
      <c r="D16" s="20" t="s">
        <v>4</v>
      </c>
      <c r="E16" s="20" t="s">
        <v>71</v>
      </c>
      <c r="F16" s="20" t="s">
        <v>36</v>
      </c>
      <c r="G16" s="21">
        <f t="shared" si="1"/>
        <v>1160.3</v>
      </c>
      <c r="H16" s="21">
        <f t="shared" si="1"/>
        <v>1160.3</v>
      </c>
      <c r="I16" s="21">
        <f t="shared" si="1"/>
        <v>1160.3</v>
      </c>
    </row>
    <row r="17" spans="1:9" s="7" customFormat="1" ht="24" customHeight="1">
      <c r="A17" s="31">
        <v>8</v>
      </c>
      <c r="B17" s="19" t="s">
        <v>56</v>
      </c>
      <c r="C17" s="31">
        <v>816</v>
      </c>
      <c r="D17" s="20" t="s">
        <v>4</v>
      </c>
      <c r="E17" s="20" t="s">
        <v>71</v>
      </c>
      <c r="F17" s="20" t="s">
        <v>37</v>
      </c>
      <c r="G17" s="21">
        <v>1160.3</v>
      </c>
      <c r="H17" s="21">
        <v>1160.3</v>
      </c>
      <c r="I17" s="21">
        <v>1160.3</v>
      </c>
    </row>
    <row r="18" spans="1:9" s="7" customFormat="1" ht="16.5" customHeight="1">
      <c r="A18" s="31">
        <v>9</v>
      </c>
      <c r="B18" s="22" t="s">
        <v>173</v>
      </c>
      <c r="C18" s="41">
        <v>816</v>
      </c>
      <c r="D18" s="26" t="s">
        <v>2</v>
      </c>
      <c r="E18" s="26"/>
      <c r="F18" s="26"/>
      <c r="G18" s="24">
        <f>G19+G31</f>
        <v>4206.2</v>
      </c>
      <c r="H18" s="24">
        <f>H19+H31</f>
        <v>3980.5000000000005</v>
      </c>
      <c r="I18" s="24">
        <f>I19+I31</f>
        <v>3732.2000000000003</v>
      </c>
    </row>
    <row r="19" spans="1:9" s="7" customFormat="1" ht="22.5" customHeight="1">
      <c r="A19" s="31">
        <v>10</v>
      </c>
      <c r="B19" s="19" t="s">
        <v>29</v>
      </c>
      <c r="C19" s="31">
        <v>816</v>
      </c>
      <c r="D19" s="20" t="s">
        <v>2</v>
      </c>
      <c r="E19" s="20" t="s">
        <v>69</v>
      </c>
      <c r="F19" s="20"/>
      <c r="G19" s="21">
        <f>G20</f>
        <v>4156.2</v>
      </c>
      <c r="H19" s="21">
        <f>H20</f>
        <v>3930.5000000000005</v>
      </c>
      <c r="I19" s="21">
        <f>I20</f>
        <v>3682.2000000000003</v>
      </c>
    </row>
    <row r="20" spans="1:9" s="7" customFormat="1" ht="22.5" customHeight="1">
      <c r="A20" s="31">
        <v>11</v>
      </c>
      <c r="B20" s="19" t="s">
        <v>51</v>
      </c>
      <c r="C20" s="31">
        <v>816</v>
      </c>
      <c r="D20" s="20" t="s">
        <v>2</v>
      </c>
      <c r="E20" s="20" t="s">
        <v>70</v>
      </c>
      <c r="F20" s="20"/>
      <c r="G20" s="21">
        <f>G21+G28</f>
        <v>4156.2</v>
      </c>
      <c r="H20" s="21">
        <f>H21+H28</f>
        <v>3930.5000000000005</v>
      </c>
      <c r="I20" s="21">
        <f>I21+I28</f>
        <v>3682.2000000000003</v>
      </c>
    </row>
    <row r="21" spans="1:9" s="7" customFormat="1" ht="47.25" customHeight="1">
      <c r="A21" s="31">
        <v>12</v>
      </c>
      <c r="B21" s="19" t="s">
        <v>52</v>
      </c>
      <c r="C21" s="31">
        <v>816</v>
      </c>
      <c r="D21" s="20" t="s">
        <v>2</v>
      </c>
      <c r="E21" s="20" t="s">
        <v>72</v>
      </c>
      <c r="F21" s="20"/>
      <c r="G21" s="21">
        <f>G22+G24+G26</f>
        <v>3210.8</v>
      </c>
      <c r="H21" s="21">
        <f>H22+H24+H26</f>
        <v>2985.1000000000004</v>
      </c>
      <c r="I21" s="21">
        <f>I22+I24+I26</f>
        <v>2736.8</v>
      </c>
    </row>
    <row r="22" spans="1:9" s="7" customFormat="1" ht="53.25" customHeight="1">
      <c r="A22" s="31">
        <v>13</v>
      </c>
      <c r="B22" s="19" t="s">
        <v>55</v>
      </c>
      <c r="C22" s="31">
        <v>816</v>
      </c>
      <c r="D22" s="20" t="s">
        <v>2</v>
      </c>
      <c r="E22" s="20" t="s">
        <v>72</v>
      </c>
      <c r="F22" s="20" t="s">
        <v>36</v>
      </c>
      <c r="G22" s="21">
        <f>G23</f>
        <v>2138.9</v>
      </c>
      <c r="H22" s="21">
        <f>H23</f>
        <v>2138.9</v>
      </c>
      <c r="I22" s="21">
        <f>I23</f>
        <v>2138.9</v>
      </c>
    </row>
    <row r="23" spans="1:9" s="7" customFormat="1" ht="20.25" customHeight="1">
      <c r="A23" s="31">
        <v>14</v>
      </c>
      <c r="B23" s="19" t="s">
        <v>56</v>
      </c>
      <c r="C23" s="31">
        <v>816</v>
      </c>
      <c r="D23" s="20" t="s">
        <v>2</v>
      </c>
      <c r="E23" s="20" t="s">
        <v>72</v>
      </c>
      <c r="F23" s="20" t="s">
        <v>37</v>
      </c>
      <c r="G23" s="21">
        <v>2138.9</v>
      </c>
      <c r="H23" s="21">
        <v>2138.9</v>
      </c>
      <c r="I23" s="21">
        <v>2138.9</v>
      </c>
    </row>
    <row r="24" spans="1:9" s="7" customFormat="1" ht="19.5" customHeight="1">
      <c r="A24" s="31">
        <v>15</v>
      </c>
      <c r="B24" s="19" t="s">
        <v>96</v>
      </c>
      <c r="C24" s="31">
        <v>816</v>
      </c>
      <c r="D24" s="20" t="s">
        <v>2</v>
      </c>
      <c r="E24" s="20" t="s">
        <v>72</v>
      </c>
      <c r="F24" s="20" t="s">
        <v>33</v>
      </c>
      <c r="G24" s="21">
        <f>G25</f>
        <v>1064.9</v>
      </c>
      <c r="H24" s="21">
        <f>H25</f>
        <v>839.2</v>
      </c>
      <c r="I24" s="21">
        <f>I25</f>
        <v>590.9</v>
      </c>
    </row>
    <row r="25" spans="1:11" s="7" customFormat="1" ht="20.25" customHeight="1">
      <c r="A25" s="31">
        <v>16</v>
      </c>
      <c r="B25" s="19" t="s">
        <v>57</v>
      </c>
      <c r="C25" s="31">
        <v>816</v>
      </c>
      <c r="D25" s="20" t="s">
        <v>2</v>
      </c>
      <c r="E25" s="20" t="s">
        <v>72</v>
      </c>
      <c r="F25" s="20" t="s">
        <v>38</v>
      </c>
      <c r="G25" s="21">
        <v>1064.9</v>
      </c>
      <c r="H25" s="21">
        <v>839.2</v>
      </c>
      <c r="I25" s="21">
        <v>590.9</v>
      </c>
      <c r="K25" s="9"/>
    </row>
    <row r="26" spans="1:11" s="7" customFormat="1" ht="20.25" customHeight="1">
      <c r="A26" s="31">
        <v>17</v>
      </c>
      <c r="B26" s="19" t="s">
        <v>30</v>
      </c>
      <c r="C26" s="31">
        <v>816</v>
      </c>
      <c r="D26" s="20" t="s">
        <v>2</v>
      </c>
      <c r="E26" s="20" t="s">
        <v>72</v>
      </c>
      <c r="F26" s="20" t="s">
        <v>42</v>
      </c>
      <c r="G26" s="21">
        <f>G27</f>
        <v>7</v>
      </c>
      <c r="H26" s="21">
        <f>H27</f>
        <v>7</v>
      </c>
      <c r="I26" s="21">
        <f>I27</f>
        <v>7</v>
      </c>
      <c r="K26" s="9"/>
    </row>
    <row r="27" spans="1:11" s="7" customFormat="1" ht="20.25" customHeight="1">
      <c r="A27" s="31">
        <v>18</v>
      </c>
      <c r="B27" s="19" t="s">
        <v>60</v>
      </c>
      <c r="C27" s="31">
        <v>816</v>
      </c>
      <c r="D27" s="20" t="s">
        <v>2</v>
      </c>
      <c r="E27" s="20" t="s">
        <v>72</v>
      </c>
      <c r="F27" s="20" t="s">
        <v>59</v>
      </c>
      <c r="G27" s="21">
        <v>7</v>
      </c>
      <c r="H27" s="21">
        <v>7</v>
      </c>
      <c r="I27" s="21">
        <v>7</v>
      </c>
      <c r="K27" s="9"/>
    </row>
    <row r="28" spans="1:9" s="7" customFormat="1" ht="69" customHeight="1">
      <c r="A28" s="31">
        <v>19</v>
      </c>
      <c r="B28" s="19" t="s">
        <v>58</v>
      </c>
      <c r="C28" s="31">
        <v>816</v>
      </c>
      <c r="D28" s="20" t="s">
        <v>2</v>
      </c>
      <c r="E28" s="20" t="s">
        <v>123</v>
      </c>
      <c r="F28" s="20"/>
      <c r="G28" s="21">
        <f aca="true" t="shared" si="2" ref="G28:I29">G29</f>
        <v>945.4</v>
      </c>
      <c r="H28" s="21">
        <f t="shared" si="2"/>
        <v>945.4</v>
      </c>
      <c r="I28" s="21">
        <f t="shared" si="2"/>
        <v>945.4</v>
      </c>
    </row>
    <row r="29" spans="1:9" s="7" customFormat="1" ht="48.75" customHeight="1">
      <c r="A29" s="31">
        <v>20</v>
      </c>
      <c r="B29" s="19" t="s">
        <v>55</v>
      </c>
      <c r="C29" s="31">
        <v>816</v>
      </c>
      <c r="D29" s="20" t="s">
        <v>2</v>
      </c>
      <c r="E29" s="20" t="s">
        <v>123</v>
      </c>
      <c r="F29" s="20" t="s">
        <v>36</v>
      </c>
      <c r="G29" s="21">
        <f t="shared" si="2"/>
        <v>945.4</v>
      </c>
      <c r="H29" s="21">
        <f t="shared" si="2"/>
        <v>945.4</v>
      </c>
      <c r="I29" s="21">
        <f t="shared" si="2"/>
        <v>945.4</v>
      </c>
    </row>
    <row r="30" spans="1:9" s="7" customFormat="1" ht="20.25" customHeight="1">
      <c r="A30" s="31">
        <v>21</v>
      </c>
      <c r="B30" s="19" t="s">
        <v>56</v>
      </c>
      <c r="C30" s="31">
        <v>816</v>
      </c>
      <c r="D30" s="20" t="s">
        <v>2</v>
      </c>
      <c r="E30" s="20" t="s">
        <v>123</v>
      </c>
      <c r="F30" s="20" t="s">
        <v>37</v>
      </c>
      <c r="G30" s="21">
        <v>945.4</v>
      </c>
      <c r="H30" s="21">
        <v>945.4</v>
      </c>
      <c r="I30" s="21">
        <v>945.4</v>
      </c>
    </row>
    <row r="31" spans="1:9" s="7" customFormat="1" ht="20.25" customHeight="1">
      <c r="A31" s="31">
        <v>22</v>
      </c>
      <c r="B31" s="19" t="s">
        <v>39</v>
      </c>
      <c r="C31" s="31">
        <v>816</v>
      </c>
      <c r="D31" s="20" t="s">
        <v>2</v>
      </c>
      <c r="E31" s="20" t="s">
        <v>73</v>
      </c>
      <c r="F31" s="20"/>
      <c r="G31" s="21">
        <f>G32</f>
        <v>50</v>
      </c>
      <c r="H31" s="21">
        <f>H32</f>
        <v>50</v>
      </c>
      <c r="I31" s="21">
        <f>I32</f>
        <v>50</v>
      </c>
    </row>
    <row r="32" spans="1:9" s="7" customFormat="1" ht="32.25" customHeight="1">
      <c r="A32" s="31">
        <v>23</v>
      </c>
      <c r="B32" s="19" t="s">
        <v>115</v>
      </c>
      <c r="C32" s="31">
        <v>816</v>
      </c>
      <c r="D32" s="20" t="s">
        <v>2</v>
      </c>
      <c r="E32" s="20" t="s">
        <v>74</v>
      </c>
      <c r="F32" s="20"/>
      <c r="G32" s="21">
        <f>G36+G39+G33</f>
        <v>50</v>
      </c>
      <c r="H32" s="21">
        <f>H36+H39+H33</f>
        <v>50</v>
      </c>
      <c r="I32" s="21">
        <f>I36+I39+I33</f>
        <v>50</v>
      </c>
    </row>
    <row r="33" spans="1:9" s="7" customFormat="1" ht="32.25" customHeight="1">
      <c r="A33" s="31">
        <v>24</v>
      </c>
      <c r="B33" s="19" t="s">
        <v>108</v>
      </c>
      <c r="C33" s="31">
        <v>816</v>
      </c>
      <c r="D33" s="20" t="s">
        <v>2</v>
      </c>
      <c r="E33" s="20" t="s">
        <v>126</v>
      </c>
      <c r="F33" s="20"/>
      <c r="G33" s="21">
        <f aca="true" t="shared" si="3" ref="G33:I34">G34</f>
        <v>18.8</v>
      </c>
      <c r="H33" s="21">
        <f t="shared" si="3"/>
        <v>18.8</v>
      </c>
      <c r="I33" s="21">
        <f t="shared" si="3"/>
        <v>18.8</v>
      </c>
    </row>
    <row r="34" spans="1:9" s="7" customFormat="1" ht="21" customHeight="1">
      <c r="A34" s="31">
        <v>25</v>
      </c>
      <c r="B34" s="19" t="s">
        <v>32</v>
      </c>
      <c r="C34" s="31">
        <v>816</v>
      </c>
      <c r="D34" s="20" t="s">
        <v>2</v>
      </c>
      <c r="E34" s="20" t="s">
        <v>126</v>
      </c>
      <c r="F34" s="20" t="s">
        <v>8</v>
      </c>
      <c r="G34" s="21">
        <f t="shared" si="3"/>
        <v>18.8</v>
      </c>
      <c r="H34" s="21">
        <f t="shared" si="3"/>
        <v>18.8</v>
      </c>
      <c r="I34" s="21">
        <f t="shared" si="3"/>
        <v>18.8</v>
      </c>
    </row>
    <row r="35" spans="1:9" s="7" customFormat="1" ht="18" customHeight="1">
      <c r="A35" s="31">
        <v>26</v>
      </c>
      <c r="B35" s="19" t="s">
        <v>40</v>
      </c>
      <c r="C35" s="31">
        <v>816</v>
      </c>
      <c r="D35" s="20" t="s">
        <v>2</v>
      </c>
      <c r="E35" s="20" t="s">
        <v>126</v>
      </c>
      <c r="F35" s="20" t="s">
        <v>41</v>
      </c>
      <c r="G35" s="21">
        <v>18.8</v>
      </c>
      <c r="H35" s="21">
        <v>18.8</v>
      </c>
      <c r="I35" s="21">
        <v>18.8</v>
      </c>
    </row>
    <row r="36" spans="1:9" s="7" customFormat="1" ht="32.25" customHeight="1">
      <c r="A36" s="31">
        <v>27</v>
      </c>
      <c r="B36" s="19" t="s">
        <v>109</v>
      </c>
      <c r="C36" s="31">
        <v>816</v>
      </c>
      <c r="D36" s="20" t="s">
        <v>2</v>
      </c>
      <c r="E36" s="20" t="s">
        <v>127</v>
      </c>
      <c r="F36" s="20"/>
      <c r="G36" s="21">
        <f aca="true" t="shared" si="4" ref="G36:I37">G37</f>
        <v>18.8</v>
      </c>
      <c r="H36" s="21">
        <f t="shared" si="4"/>
        <v>18.8</v>
      </c>
      <c r="I36" s="21">
        <f t="shared" si="4"/>
        <v>18.8</v>
      </c>
    </row>
    <row r="37" spans="1:9" s="7" customFormat="1" ht="20.25" customHeight="1">
      <c r="A37" s="31">
        <v>28</v>
      </c>
      <c r="B37" s="19" t="s">
        <v>32</v>
      </c>
      <c r="C37" s="31">
        <v>816</v>
      </c>
      <c r="D37" s="20" t="s">
        <v>2</v>
      </c>
      <c r="E37" s="20" t="s">
        <v>127</v>
      </c>
      <c r="F37" s="20" t="s">
        <v>8</v>
      </c>
      <c r="G37" s="21">
        <f t="shared" si="4"/>
        <v>18.8</v>
      </c>
      <c r="H37" s="21">
        <f t="shared" si="4"/>
        <v>18.8</v>
      </c>
      <c r="I37" s="21">
        <f t="shared" si="4"/>
        <v>18.8</v>
      </c>
    </row>
    <row r="38" spans="1:9" s="7" customFormat="1" ht="20.25" customHeight="1">
      <c r="A38" s="31">
        <v>29</v>
      </c>
      <c r="B38" s="19" t="s">
        <v>40</v>
      </c>
      <c r="C38" s="31">
        <v>816</v>
      </c>
      <c r="D38" s="20" t="s">
        <v>2</v>
      </c>
      <c r="E38" s="20" t="s">
        <v>127</v>
      </c>
      <c r="F38" s="20" t="s">
        <v>41</v>
      </c>
      <c r="G38" s="21">
        <v>18.8</v>
      </c>
      <c r="H38" s="21">
        <v>18.8</v>
      </c>
      <c r="I38" s="21">
        <v>18.8</v>
      </c>
    </row>
    <row r="39" spans="1:9" s="7" customFormat="1" ht="48.75" customHeight="1">
      <c r="A39" s="31">
        <v>30</v>
      </c>
      <c r="B39" s="19" t="s">
        <v>110</v>
      </c>
      <c r="C39" s="31">
        <v>816</v>
      </c>
      <c r="D39" s="20" t="s">
        <v>2</v>
      </c>
      <c r="E39" s="20" t="s">
        <v>128</v>
      </c>
      <c r="F39" s="20"/>
      <c r="G39" s="21">
        <f aca="true" t="shared" si="5" ref="G39:I40">G40</f>
        <v>12.4</v>
      </c>
      <c r="H39" s="21">
        <f t="shared" si="5"/>
        <v>12.4</v>
      </c>
      <c r="I39" s="21">
        <f t="shared" si="5"/>
        <v>12.4</v>
      </c>
    </row>
    <row r="40" spans="1:9" s="7" customFormat="1" ht="18" customHeight="1">
      <c r="A40" s="31">
        <v>31</v>
      </c>
      <c r="B40" s="19" t="s">
        <v>32</v>
      </c>
      <c r="C40" s="31">
        <v>816</v>
      </c>
      <c r="D40" s="20" t="s">
        <v>2</v>
      </c>
      <c r="E40" s="20" t="s">
        <v>128</v>
      </c>
      <c r="F40" s="20" t="s">
        <v>8</v>
      </c>
      <c r="G40" s="21">
        <f t="shared" si="5"/>
        <v>12.4</v>
      </c>
      <c r="H40" s="21">
        <f t="shared" si="5"/>
        <v>12.4</v>
      </c>
      <c r="I40" s="21">
        <f t="shared" si="5"/>
        <v>12.4</v>
      </c>
    </row>
    <row r="41" spans="1:9" s="7" customFormat="1" ht="19.5" customHeight="1">
      <c r="A41" s="31">
        <v>32</v>
      </c>
      <c r="B41" s="19" t="s">
        <v>40</v>
      </c>
      <c r="C41" s="31">
        <v>816</v>
      </c>
      <c r="D41" s="20" t="s">
        <v>2</v>
      </c>
      <c r="E41" s="20" t="s">
        <v>128</v>
      </c>
      <c r="F41" s="20" t="s">
        <v>41</v>
      </c>
      <c r="G41" s="21">
        <v>12.4</v>
      </c>
      <c r="H41" s="21">
        <v>12.4</v>
      </c>
      <c r="I41" s="21">
        <v>12.4</v>
      </c>
    </row>
    <row r="42" spans="1:11" s="10" customFormat="1" ht="32.25" customHeight="1">
      <c r="A42" s="31">
        <v>33</v>
      </c>
      <c r="B42" s="22" t="s">
        <v>64</v>
      </c>
      <c r="C42" s="41">
        <v>816</v>
      </c>
      <c r="D42" s="26" t="s">
        <v>65</v>
      </c>
      <c r="E42" s="26"/>
      <c r="F42" s="26"/>
      <c r="G42" s="21">
        <f>G43</f>
        <v>53.7</v>
      </c>
      <c r="H42" s="21">
        <f aca="true" t="shared" si="6" ref="G42:I46">H43</f>
        <v>53.7</v>
      </c>
      <c r="I42" s="21">
        <f t="shared" si="6"/>
        <v>53.7</v>
      </c>
      <c r="K42" s="7"/>
    </row>
    <row r="43" spans="1:9" s="7" customFormat="1" ht="20.25" customHeight="1">
      <c r="A43" s="31">
        <v>34</v>
      </c>
      <c r="B43" s="19" t="s">
        <v>39</v>
      </c>
      <c r="C43" s="31">
        <v>816</v>
      </c>
      <c r="D43" s="20" t="s">
        <v>65</v>
      </c>
      <c r="E43" s="20" t="s">
        <v>73</v>
      </c>
      <c r="F43" s="20"/>
      <c r="G43" s="21">
        <f t="shared" si="6"/>
        <v>53.7</v>
      </c>
      <c r="H43" s="21">
        <f t="shared" si="6"/>
        <v>53.7</v>
      </c>
      <c r="I43" s="21">
        <f t="shared" si="6"/>
        <v>53.7</v>
      </c>
    </row>
    <row r="44" spans="1:9" s="7" customFormat="1" ht="20.25" customHeight="1">
      <c r="A44" s="31">
        <v>35</v>
      </c>
      <c r="B44" s="19" t="s">
        <v>115</v>
      </c>
      <c r="C44" s="31">
        <v>816</v>
      </c>
      <c r="D44" s="20" t="s">
        <v>65</v>
      </c>
      <c r="E44" s="20" t="s">
        <v>74</v>
      </c>
      <c r="F44" s="20"/>
      <c r="G44" s="21">
        <f t="shared" si="6"/>
        <v>53.7</v>
      </c>
      <c r="H44" s="21">
        <f t="shared" si="6"/>
        <v>53.7</v>
      </c>
      <c r="I44" s="21">
        <f t="shared" si="6"/>
        <v>53.7</v>
      </c>
    </row>
    <row r="45" spans="1:9" s="7" customFormat="1" ht="36.75" customHeight="1">
      <c r="A45" s="31">
        <v>36</v>
      </c>
      <c r="B45" s="19" t="s">
        <v>111</v>
      </c>
      <c r="C45" s="31">
        <v>816</v>
      </c>
      <c r="D45" s="20" t="s">
        <v>65</v>
      </c>
      <c r="E45" s="20" t="s">
        <v>129</v>
      </c>
      <c r="F45" s="20"/>
      <c r="G45" s="21">
        <f t="shared" si="6"/>
        <v>53.7</v>
      </c>
      <c r="H45" s="21">
        <f t="shared" si="6"/>
        <v>53.7</v>
      </c>
      <c r="I45" s="21">
        <f t="shared" si="6"/>
        <v>53.7</v>
      </c>
    </row>
    <row r="46" spans="1:9" s="7" customFormat="1" ht="16.5" customHeight="1">
      <c r="A46" s="31">
        <v>37</v>
      </c>
      <c r="B46" s="19" t="s">
        <v>32</v>
      </c>
      <c r="C46" s="31">
        <v>816</v>
      </c>
      <c r="D46" s="20" t="s">
        <v>65</v>
      </c>
      <c r="E46" s="20" t="s">
        <v>129</v>
      </c>
      <c r="F46" s="20" t="s">
        <v>8</v>
      </c>
      <c r="G46" s="21">
        <f t="shared" si="6"/>
        <v>53.7</v>
      </c>
      <c r="H46" s="21">
        <f t="shared" si="6"/>
        <v>53.7</v>
      </c>
      <c r="I46" s="21">
        <f t="shared" si="6"/>
        <v>53.7</v>
      </c>
    </row>
    <row r="47" spans="1:9" s="7" customFormat="1" ht="20.25" customHeight="1">
      <c r="A47" s="31">
        <v>38</v>
      </c>
      <c r="B47" s="19" t="s">
        <v>66</v>
      </c>
      <c r="C47" s="31">
        <v>816</v>
      </c>
      <c r="D47" s="20" t="s">
        <v>65</v>
      </c>
      <c r="E47" s="20" t="s">
        <v>129</v>
      </c>
      <c r="F47" s="20" t="s">
        <v>41</v>
      </c>
      <c r="G47" s="21">
        <v>53.7</v>
      </c>
      <c r="H47" s="21">
        <v>53.7</v>
      </c>
      <c r="I47" s="21">
        <v>53.7</v>
      </c>
    </row>
    <row r="48" spans="1:9" s="7" customFormat="1" ht="20.25" customHeight="1">
      <c r="A48" s="31">
        <v>39</v>
      </c>
      <c r="B48" s="22" t="s">
        <v>27</v>
      </c>
      <c r="C48" s="41">
        <v>816</v>
      </c>
      <c r="D48" s="26" t="s">
        <v>21</v>
      </c>
      <c r="E48" s="26"/>
      <c r="F48" s="26"/>
      <c r="G48" s="24">
        <f aca="true" t="shared" si="7" ref="G48:I51">G49</f>
        <v>5</v>
      </c>
      <c r="H48" s="24">
        <f t="shared" si="7"/>
        <v>5</v>
      </c>
      <c r="I48" s="24">
        <f t="shared" si="7"/>
        <v>5</v>
      </c>
    </row>
    <row r="49" spans="1:9" s="7" customFormat="1" ht="20.25" customHeight="1">
      <c r="A49" s="31">
        <v>40</v>
      </c>
      <c r="B49" s="19" t="s">
        <v>29</v>
      </c>
      <c r="C49" s="31">
        <v>816</v>
      </c>
      <c r="D49" s="20" t="s">
        <v>21</v>
      </c>
      <c r="E49" s="20" t="s">
        <v>69</v>
      </c>
      <c r="F49" s="20"/>
      <c r="G49" s="21">
        <f t="shared" si="7"/>
        <v>5</v>
      </c>
      <c r="H49" s="21">
        <f t="shared" si="7"/>
        <v>5</v>
      </c>
      <c r="I49" s="21">
        <f t="shared" si="7"/>
        <v>5</v>
      </c>
    </row>
    <row r="50" spans="1:9" s="7" customFormat="1" ht="20.25" customHeight="1">
      <c r="A50" s="31">
        <v>41</v>
      </c>
      <c r="B50" s="19" t="s">
        <v>51</v>
      </c>
      <c r="C50" s="31">
        <v>816</v>
      </c>
      <c r="D50" s="20" t="s">
        <v>21</v>
      </c>
      <c r="E50" s="20" t="s">
        <v>70</v>
      </c>
      <c r="F50" s="20"/>
      <c r="G50" s="21">
        <f t="shared" si="7"/>
        <v>5</v>
      </c>
      <c r="H50" s="21">
        <f t="shared" si="7"/>
        <v>5</v>
      </c>
      <c r="I50" s="21">
        <f t="shared" si="7"/>
        <v>5</v>
      </c>
    </row>
    <row r="51" spans="1:9" s="7" customFormat="1" ht="46.5" customHeight="1">
      <c r="A51" s="31">
        <v>42</v>
      </c>
      <c r="B51" s="19" t="s">
        <v>68</v>
      </c>
      <c r="C51" s="31">
        <v>816</v>
      </c>
      <c r="D51" s="20" t="s">
        <v>21</v>
      </c>
      <c r="E51" s="20" t="s">
        <v>75</v>
      </c>
      <c r="F51" s="20"/>
      <c r="G51" s="21">
        <f t="shared" si="7"/>
        <v>5</v>
      </c>
      <c r="H51" s="21">
        <f t="shared" si="7"/>
        <v>5</v>
      </c>
      <c r="I51" s="21">
        <f t="shared" si="7"/>
        <v>5</v>
      </c>
    </row>
    <row r="52" spans="1:9" s="7" customFormat="1" ht="15.75" customHeight="1">
      <c r="A52" s="31">
        <v>43</v>
      </c>
      <c r="B52" s="19" t="s">
        <v>30</v>
      </c>
      <c r="C52" s="31">
        <v>816</v>
      </c>
      <c r="D52" s="20" t="s">
        <v>21</v>
      </c>
      <c r="E52" s="20" t="s">
        <v>75</v>
      </c>
      <c r="F52" s="20" t="s">
        <v>42</v>
      </c>
      <c r="G52" s="21">
        <f>G53</f>
        <v>5</v>
      </c>
      <c r="H52" s="21">
        <f>H53</f>
        <v>5</v>
      </c>
      <c r="I52" s="21">
        <f>I53</f>
        <v>5</v>
      </c>
    </row>
    <row r="53" spans="1:9" s="7" customFormat="1" ht="17.25" customHeight="1">
      <c r="A53" s="31">
        <v>44</v>
      </c>
      <c r="B53" s="19" t="s">
        <v>31</v>
      </c>
      <c r="C53" s="31">
        <v>816</v>
      </c>
      <c r="D53" s="20" t="s">
        <v>21</v>
      </c>
      <c r="E53" s="20" t="s">
        <v>75</v>
      </c>
      <c r="F53" s="20" t="s">
        <v>43</v>
      </c>
      <c r="G53" s="21">
        <v>5</v>
      </c>
      <c r="H53" s="21">
        <v>5</v>
      </c>
      <c r="I53" s="21">
        <v>5</v>
      </c>
    </row>
    <row r="54" spans="1:11" s="11" customFormat="1" ht="21" customHeight="1">
      <c r="A54" s="31">
        <v>45</v>
      </c>
      <c r="B54" s="22" t="s">
        <v>26</v>
      </c>
      <c r="C54" s="41">
        <v>816</v>
      </c>
      <c r="D54" s="26" t="s">
        <v>25</v>
      </c>
      <c r="E54" s="26"/>
      <c r="F54" s="26"/>
      <c r="G54" s="24">
        <f>G55+G60</f>
        <v>387.3</v>
      </c>
      <c r="H54" s="24">
        <f>H55+H60</f>
        <v>387.3</v>
      </c>
      <c r="I54" s="24">
        <f>I55+I60</f>
        <v>387.3</v>
      </c>
      <c r="K54" s="7"/>
    </row>
    <row r="55" spans="1:11" s="11" customFormat="1" ht="21" customHeight="1">
      <c r="A55" s="31">
        <v>46</v>
      </c>
      <c r="B55" s="19" t="s">
        <v>39</v>
      </c>
      <c r="C55" s="31">
        <v>816</v>
      </c>
      <c r="D55" s="20" t="s">
        <v>25</v>
      </c>
      <c r="E55" s="20" t="s">
        <v>73</v>
      </c>
      <c r="F55" s="20"/>
      <c r="G55" s="21">
        <f aca="true" t="shared" si="8" ref="G55:I57">G56</f>
        <v>384</v>
      </c>
      <c r="H55" s="21">
        <f t="shared" si="8"/>
        <v>384</v>
      </c>
      <c r="I55" s="21">
        <f t="shared" si="8"/>
        <v>384</v>
      </c>
      <c r="K55" s="7"/>
    </row>
    <row r="56" spans="1:11" s="11" customFormat="1" ht="33" customHeight="1">
      <c r="A56" s="31">
        <v>47</v>
      </c>
      <c r="B56" s="19" t="s">
        <v>115</v>
      </c>
      <c r="C56" s="31">
        <v>816</v>
      </c>
      <c r="D56" s="20" t="s">
        <v>25</v>
      </c>
      <c r="E56" s="20" t="s">
        <v>74</v>
      </c>
      <c r="F56" s="20"/>
      <c r="G56" s="21">
        <f t="shared" si="8"/>
        <v>384</v>
      </c>
      <c r="H56" s="21">
        <f t="shared" si="8"/>
        <v>384</v>
      </c>
      <c r="I56" s="21">
        <f t="shared" si="8"/>
        <v>384</v>
      </c>
      <c r="K56" s="7"/>
    </row>
    <row r="57" spans="1:11" s="11" customFormat="1" ht="52.5" customHeight="1">
      <c r="A57" s="31">
        <v>48</v>
      </c>
      <c r="B57" s="19" t="s">
        <v>125</v>
      </c>
      <c r="C57" s="31">
        <v>816</v>
      </c>
      <c r="D57" s="20" t="s">
        <v>25</v>
      </c>
      <c r="E57" s="20" t="s">
        <v>130</v>
      </c>
      <c r="F57" s="20"/>
      <c r="G57" s="21">
        <f t="shared" si="8"/>
        <v>384</v>
      </c>
      <c r="H57" s="21">
        <f t="shared" si="8"/>
        <v>384</v>
      </c>
      <c r="I57" s="21">
        <f t="shared" si="8"/>
        <v>384</v>
      </c>
      <c r="K57" s="7"/>
    </row>
    <row r="58" spans="1:11" s="11" customFormat="1" ht="21" customHeight="1">
      <c r="A58" s="31">
        <v>49</v>
      </c>
      <c r="B58" s="19" t="s">
        <v>32</v>
      </c>
      <c r="C58" s="31">
        <v>816</v>
      </c>
      <c r="D58" s="20" t="s">
        <v>25</v>
      </c>
      <c r="E58" s="20" t="s">
        <v>130</v>
      </c>
      <c r="F58" s="20" t="s">
        <v>8</v>
      </c>
      <c r="G58" s="21">
        <f>G59</f>
        <v>384</v>
      </c>
      <c r="H58" s="21">
        <f>H59</f>
        <v>384</v>
      </c>
      <c r="I58" s="21">
        <f>I59</f>
        <v>384</v>
      </c>
      <c r="K58" s="7"/>
    </row>
    <row r="59" spans="1:11" s="11" customFormat="1" ht="21" customHeight="1">
      <c r="A59" s="31">
        <v>50</v>
      </c>
      <c r="B59" s="19" t="s">
        <v>40</v>
      </c>
      <c r="C59" s="31">
        <v>816</v>
      </c>
      <c r="D59" s="20" t="s">
        <v>25</v>
      </c>
      <c r="E59" s="20" t="s">
        <v>130</v>
      </c>
      <c r="F59" s="20" t="s">
        <v>41</v>
      </c>
      <c r="G59" s="21">
        <v>384</v>
      </c>
      <c r="H59" s="21">
        <v>384</v>
      </c>
      <c r="I59" s="21">
        <v>384</v>
      </c>
      <c r="K59" s="7"/>
    </row>
    <row r="60" spans="1:11" s="11" customFormat="1" ht="21" customHeight="1">
      <c r="A60" s="31">
        <v>51</v>
      </c>
      <c r="B60" s="19" t="s">
        <v>29</v>
      </c>
      <c r="C60" s="31">
        <v>816</v>
      </c>
      <c r="D60" s="20" t="s">
        <v>25</v>
      </c>
      <c r="E60" s="20" t="s">
        <v>69</v>
      </c>
      <c r="F60" s="20"/>
      <c r="G60" s="21">
        <f aca="true" t="shared" si="9" ref="G60:I61">G61</f>
        <v>3.3</v>
      </c>
      <c r="H60" s="21">
        <f t="shared" si="9"/>
        <v>3.3</v>
      </c>
      <c r="I60" s="21">
        <f t="shared" si="9"/>
        <v>3.3</v>
      </c>
      <c r="K60" s="7"/>
    </row>
    <row r="61" spans="1:11" s="11" customFormat="1" ht="20.25" customHeight="1">
      <c r="A61" s="31">
        <v>52</v>
      </c>
      <c r="B61" s="19" t="s">
        <v>51</v>
      </c>
      <c r="C61" s="31">
        <v>816</v>
      </c>
      <c r="D61" s="20" t="s">
        <v>25</v>
      </c>
      <c r="E61" s="20" t="s">
        <v>70</v>
      </c>
      <c r="F61" s="20"/>
      <c r="G61" s="21">
        <f t="shared" si="9"/>
        <v>3.3</v>
      </c>
      <c r="H61" s="21">
        <f t="shared" si="9"/>
        <v>3.3</v>
      </c>
      <c r="I61" s="21">
        <f t="shared" si="9"/>
        <v>3.3</v>
      </c>
      <c r="K61" s="7"/>
    </row>
    <row r="62" spans="1:11" s="11" customFormat="1" ht="51" customHeight="1">
      <c r="A62" s="31">
        <v>53</v>
      </c>
      <c r="B62" s="19" t="s">
        <v>113</v>
      </c>
      <c r="C62" s="31">
        <v>816</v>
      </c>
      <c r="D62" s="20" t="s">
        <v>25</v>
      </c>
      <c r="E62" s="20" t="s">
        <v>76</v>
      </c>
      <c r="F62" s="20"/>
      <c r="G62" s="21">
        <f>G65+G63</f>
        <v>3.3</v>
      </c>
      <c r="H62" s="21">
        <f>H65+H63</f>
        <v>3.3</v>
      </c>
      <c r="I62" s="21">
        <f>I65+I63</f>
        <v>3.3</v>
      </c>
      <c r="K62" s="7"/>
    </row>
    <row r="63" spans="1:11" s="11" customFormat="1" ht="51" customHeight="1">
      <c r="A63" s="31">
        <v>54</v>
      </c>
      <c r="B63" s="19" t="s">
        <v>55</v>
      </c>
      <c r="C63" s="31">
        <v>816</v>
      </c>
      <c r="D63" s="20" t="s">
        <v>25</v>
      </c>
      <c r="E63" s="20" t="s">
        <v>76</v>
      </c>
      <c r="F63" s="20" t="s">
        <v>36</v>
      </c>
      <c r="G63" s="21">
        <f>G64</f>
        <v>2.5</v>
      </c>
      <c r="H63" s="21">
        <f>H64</f>
        <v>2.5</v>
      </c>
      <c r="I63" s="21">
        <f>I64</f>
        <v>2.5</v>
      </c>
      <c r="K63" s="7"/>
    </row>
    <row r="64" spans="1:11" s="11" customFormat="1" ht="21" customHeight="1">
      <c r="A64" s="31">
        <v>55</v>
      </c>
      <c r="B64" s="19" t="s">
        <v>56</v>
      </c>
      <c r="C64" s="31">
        <v>816</v>
      </c>
      <c r="D64" s="20" t="s">
        <v>25</v>
      </c>
      <c r="E64" s="20" t="s">
        <v>76</v>
      </c>
      <c r="F64" s="20" t="s">
        <v>37</v>
      </c>
      <c r="G64" s="21">
        <v>2.5</v>
      </c>
      <c r="H64" s="21">
        <v>2.5</v>
      </c>
      <c r="I64" s="21">
        <v>2.5</v>
      </c>
      <c r="K64" s="7"/>
    </row>
    <row r="65" spans="1:11" s="12" customFormat="1" ht="31.5" customHeight="1">
      <c r="A65" s="31">
        <v>56</v>
      </c>
      <c r="B65" s="19" t="s">
        <v>96</v>
      </c>
      <c r="C65" s="31">
        <v>816</v>
      </c>
      <c r="D65" s="20" t="s">
        <v>25</v>
      </c>
      <c r="E65" s="20" t="s">
        <v>76</v>
      </c>
      <c r="F65" s="20" t="s">
        <v>33</v>
      </c>
      <c r="G65" s="21">
        <f>G66</f>
        <v>0.8</v>
      </c>
      <c r="H65" s="21">
        <f>H66</f>
        <v>0.8</v>
      </c>
      <c r="I65" s="21">
        <f>I66</f>
        <v>0.8</v>
      </c>
      <c r="K65" s="7"/>
    </row>
    <row r="66" spans="1:11" s="12" customFormat="1" ht="31.5" customHeight="1">
      <c r="A66" s="31">
        <v>57</v>
      </c>
      <c r="B66" s="19" t="s">
        <v>57</v>
      </c>
      <c r="C66" s="31">
        <v>816</v>
      </c>
      <c r="D66" s="20" t="s">
        <v>25</v>
      </c>
      <c r="E66" s="20" t="s">
        <v>76</v>
      </c>
      <c r="F66" s="20" t="s">
        <v>38</v>
      </c>
      <c r="G66" s="21">
        <v>0.8</v>
      </c>
      <c r="H66" s="21">
        <v>0.8</v>
      </c>
      <c r="I66" s="21">
        <v>0.8</v>
      </c>
      <c r="K66" s="9"/>
    </row>
    <row r="67" spans="1:9" s="7" customFormat="1" ht="15.75" customHeight="1">
      <c r="A67" s="31">
        <v>58</v>
      </c>
      <c r="B67" s="43" t="s">
        <v>14</v>
      </c>
      <c r="C67" s="39">
        <v>816</v>
      </c>
      <c r="D67" s="40" t="s">
        <v>15</v>
      </c>
      <c r="E67" s="20"/>
      <c r="F67" s="20"/>
      <c r="G67" s="25">
        <f aca="true" t="shared" si="10" ref="G67:I72">G68</f>
        <v>133.7</v>
      </c>
      <c r="H67" s="25">
        <f t="shared" si="10"/>
        <v>139</v>
      </c>
      <c r="I67" s="25">
        <f t="shared" si="10"/>
        <v>0</v>
      </c>
    </row>
    <row r="68" spans="1:9" s="7" customFormat="1" ht="21" customHeight="1">
      <c r="A68" s="31">
        <v>59</v>
      </c>
      <c r="B68" s="44" t="s">
        <v>6</v>
      </c>
      <c r="C68" s="41">
        <v>816</v>
      </c>
      <c r="D68" s="26" t="s">
        <v>7</v>
      </c>
      <c r="E68" s="26"/>
      <c r="F68" s="26"/>
      <c r="G68" s="24">
        <f t="shared" si="10"/>
        <v>133.7</v>
      </c>
      <c r="H68" s="24">
        <f t="shared" si="10"/>
        <v>139</v>
      </c>
      <c r="I68" s="24">
        <f t="shared" si="10"/>
        <v>0</v>
      </c>
    </row>
    <row r="69" spans="1:9" s="7" customFormat="1" ht="21" customHeight="1">
      <c r="A69" s="31">
        <v>60</v>
      </c>
      <c r="B69" s="42" t="s">
        <v>29</v>
      </c>
      <c r="C69" s="31">
        <v>816</v>
      </c>
      <c r="D69" s="20" t="s">
        <v>7</v>
      </c>
      <c r="E69" s="20" t="s">
        <v>69</v>
      </c>
      <c r="F69" s="20"/>
      <c r="G69" s="21">
        <f t="shared" si="10"/>
        <v>133.7</v>
      </c>
      <c r="H69" s="21">
        <f t="shared" si="10"/>
        <v>139</v>
      </c>
      <c r="I69" s="21">
        <f t="shared" si="10"/>
        <v>0</v>
      </c>
    </row>
    <row r="70" spans="1:9" s="7" customFormat="1" ht="17.25" customHeight="1">
      <c r="A70" s="31">
        <v>61</v>
      </c>
      <c r="B70" s="19" t="s">
        <v>51</v>
      </c>
      <c r="C70" s="31">
        <v>816</v>
      </c>
      <c r="D70" s="20" t="s">
        <v>7</v>
      </c>
      <c r="E70" s="20" t="s">
        <v>70</v>
      </c>
      <c r="F70" s="20"/>
      <c r="G70" s="21">
        <f t="shared" si="10"/>
        <v>133.7</v>
      </c>
      <c r="H70" s="21">
        <f t="shared" si="10"/>
        <v>139</v>
      </c>
      <c r="I70" s="21">
        <f t="shared" si="10"/>
        <v>0</v>
      </c>
    </row>
    <row r="71" spans="1:9" s="7" customFormat="1" ht="49.5" customHeight="1">
      <c r="A71" s="31">
        <v>62</v>
      </c>
      <c r="B71" s="19" t="s">
        <v>114</v>
      </c>
      <c r="C71" s="31">
        <v>816</v>
      </c>
      <c r="D71" s="20" t="s">
        <v>7</v>
      </c>
      <c r="E71" s="20" t="s">
        <v>77</v>
      </c>
      <c r="F71" s="20"/>
      <c r="G71" s="21">
        <f>G72+G74</f>
        <v>133.7</v>
      </c>
      <c r="H71" s="21">
        <f>H72+H74</f>
        <v>139</v>
      </c>
      <c r="I71" s="21">
        <f>I72+I74</f>
        <v>0</v>
      </c>
    </row>
    <row r="72" spans="1:9" s="7" customFormat="1" ht="47.25">
      <c r="A72" s="31">
        <v>63</v>
      </c>
      <c r="B72" s="19" t="s">
        <v>55</v>
      </c>
      <c r="C72" s="31">
        <v>816</v>
      </c>
      <c r="D72" s="20" t="s">
        <v>7</v>
      </c>
      <c r="E72" s="20" t="s">
        <v>77</v>
      </c>
      <c r="F72" s="20" t="s">
        <v>36</v>
      </c>
      <c r="G72" s="21">
        <f t="shared" si="10"/>
        <v>120.3</v>
      </c>
      <c r="H72" s="21">
        <f t="shared" si="10"/>
        <v>123.3</v>
      </c>
      <c r="I72" s="21">
        <f t="shared" si="10"/>
        <v>0</v>
      </c>
    </row>
    <row r="73" spans="1:9" s="7" customFormat="1" ht="15.75">
      <c r="A73" s="31">
        <v>64</v>
      </c>
      <c r="B73" s="19" t="s">
        <v>56</v>
      </c>
      <c r="C73" s="31">
        <v>816</v>
      </c>
      <c r="D73" s="20" t="s">
        <v>7</v>
      </c>
      <c r="E73" s="20" t="s">
        <v>77</v>
      </c>
      <c r="F73" s="20" t="s">
        <v>37</v>
      </c>
      <c r="G73" s="21">
        <v>120.3</v>
      </c>
      <c r="H73" s="21">
        <v>123.3</v>
      </c>
      <c r="I73" s="21"/>
    </row>
    <row r="74" spans="1:9" s="7" customFormat="1" ht="31.5">
      <c r="A74" s="31">
        <v>65</v>
      </c>
      <c r="B74" s="19" t="s">
        <v>96</v>
      </c>
      <c r="C74" s="31">
        <v>816</v>
      </c>
      <c r="D74" s="20" t="s">
        <v>7</v>
      </c>
      <c r="E74" s="20" t="s">
        <v>77</v>
      </c>
      <c r="F74" s="20" t="s">
        <v>33</v>
      </c>
      <c r="G74" s="21">
        <f>G75</f>
        <v>13.4</v>
      </c>
      <c r="H74" s="21">
        <f>H75</f>
        <v>15.7</v>
      </c>
      <c r="I74" s="21">
        <f>I75</f>
        <v>0</v>
      </c>
    </row>
    <row r="75" spans="1:9" s="7" customFormat="1" ht="31.5">
      <c r="A75" s="31">
        <v>66</v>
      </c>
      <c r="B75" s="19" t="s">
        <v>57</v>
      </c>
      <c r="C75" s="31">
        <v>816</v>
      </c>
      <c r="D75" s="20" t="s">
        <v>7</v>
      </c>
      <c r="E75" s="20" t="s">
        <v>77</v>
      </c>
      <c r="F75" s="20" t="s">
        <v>38</v>
      </c>
      <c r="G75" s="21">
        <v>13.4</v>
      </c>
      <c r="H75" s="21">
        <v>15.7</v>
      </c>
      <c r="I75" s="21">
        <v>0</v>
      </c>
    </row>
    <row r="76" spans="1:9" s="7" customFormat="1" ht="15.75">
      <c r="A76" s="31">
        <v>67</v>
      </c>
      <c r="B76" s="23" t="s">
        <v>44</v>
      </c>
      <c r="C76" s="39">
        <v>816</v>
      </c>
      <c r="D76" s="40" t="s">
        <v>45</v>
      </c>
      <c r="E76" s="40"/>
      <c r="F76" s="40"/>
      <c r="G76" s="25">
        <f>G88+G77</f>
        <v>633</v>
      </c>
      <c r="H76" s="25">
        <f>H88+H77</f>
        <v>633</v>
      </c>
      <c r="I76" s="25">
        <f>I88+I77</f>
        <v>633</v>
      </c>
    </row>
    <row r="77" spans="1:9" s="7" customFormat="1" ht="33.75" customHeight="1">
      <c r="A77" s="31">
        <v>68</v>
      </c>
      <c r="B77" s="22" t="s">
        <v>148</v>
      </c>
      <c r="C77" s="41">
        <v>816</v>
      </c>
      <c r="D77" s="26" t="s">
        <v>147</v>
      </c>
      <c r="E77" s="26"/>
      <c r="F77" s="26"/>
      <c r="G77" s="24">
        <f aca="true" t="shared" si="11" ref="G77:I78">G78</f>
        <v>631</v>
      </c>
      <c r="H77" s="24">
        <f t="shared" si="11"/>
        <v>631</v>
      </c>
      <c r="I77" s="24">
        <f t="shared" si="11"/>
        <v>631</v>
      </c>
    </row>
    <row r="78" spans="1:9" s="7" customFormat="1" ht="31.5">
      <c r="A78" s="31">
        <v>69</v>
      </c>
      <c r="B78" s="19" t="s">
        <v>172</v>
      </c>
      <c r="C78" s="31">
        <v>816</v>
      </c>
      <c r="D78" s="20" t="s">
        <v>147</v>
      </c>
      <c r="E78" s="20" t="s">
        <v>78</v>
      </c>
      <c r="F78" s="40"/>
      <c r="G78" s="21">
        <f t="shared" si="11"/>
        <v>631</v>
      </c>
      <c r="H78" s="21">
        <f t="shared" si="11"/>
        <v>631</v>
      </c>
      <c r="I78" s="21">
        <f t="shared" si="11"/>
        <v>631</v>
      </c>
    </row>
    <row r="79" spans="1:9" s="7" customFormat="1" ht="15.75">
      <c r="A79" s="31">
        <v>70</v>
      </c>
      <c r="B79" s="19" t="s">
        <v>48</v>
      </c>
      <c r="C79" s="31">
        <v>816</v>
      </c>
      <c r="D79" s="20" t="s">
        <v>147</v>
      </c>
      <c r="E79" s="20" t="s">
        <v>79</v>
      </c>
      <c r="F79" s="40"/>
      <c r="G79" s="21">
        <f>G83+G80</f>
        <v>631</v>
      </c>
      <c r="H79" s="21">
        <f>H83+H80</f>
        <v>631</v>
      </c>
      <c r="I79" s="21">
        <f>I83+I80</f>
        <v>631</v>
      </c>
    </row>
    <row r="80" spans="1:9" s="7" customFormat="1" ht="78.75">
      <c r="A80" s="31">
        <v>71</v>
      </c>
      <c r="B80" s="19" t="s">
        <v>169</v>
      </c>
      <c r="C80" s="31">
        <v>816</v>
      </c>
      <c r="D80" s="20" t="s">
        <v>147</v>
      </c>
      <c r="E80" s="20" t="s">
        <v>168</v>
      </c>
      <c r="F80" s="20"/>
      <c r="G80" s="21">
        <f aca="true" t="shared" si="12" ref="G80:I81">G81</f>
        <v>372.2</v>
      </c>
      <c r="H80" s="21">
        <f t="shared" si="12"/>
        <v>372.2</v>
      </c>
      <c r="I80" s="21">
        <f t="shared" si="12"/>
        <v>372.2</v>
      </c>
    </row>
    <row r="81" spans="1:9" s="7" customFormat="1" ht="47.25">
      <c r="A81" s="31">
        <v>72</v>
      </c>
      <c r="B81" s="42" t="s">
        <v>55</v>
      </c>
      <c r="C81" s="31">
        <v>816</v>
      </c>
      <c r="D81" s="20" t="s">
        <v>147</v>
      </c>
      <c r="E81" s="20" t="s">
        <v>168</v>
      </c>
      <c r="F81" s="20" t="s">
        <v>36</v>
      </c>
      <c r="G81" s="21">
        <f t="shared" si="12"/>
        <v>372.2</v>
      </c>
      <c r="H81" s="21">
        <f t="shared" si="12"/>
        <v>372.2</v>
      </c>
      <c r="I81" s="21">
        <f t="shared" si="12"/>
        <v>372.2</v>
      </c>
    </row>
    <row r="82" spans="1:9" s="7" customFormat="1" ht="15.75">
      <c r="A82" s="31">
        <v>73</v>
      </c>
      <c r="B82" s="42" t="s">
        <v>54</v>
      </c>
      <c r="C82" s="31">
        <v>816</v>
      </c>
      <c r="D82" s="20" t="s">
        <v>147</v>
      </c>
      <c r="E82" s="20" t="s">
        <v>168</v>
      </c>
      <c r="F82" s="20" t="s">
        <v>34</v>
      </c>
      <c r="G82" s="21">
        <v>372.2</v>
      </c>
      <c r="H82" s="21">
        <v>372.2</v>
      </c>
      <c r="I82" s="21">
        <v>372.2</v>
      </c>
    </row>
    <row r="83" spans="1:9" s="7" customFormat="1" ht="66.75" customHeight="1">
      <c r="A83" s="31">
        <v>74</v>
      </c>
      <c r="B83" s="19" t="s">
        <v>170</v>
      </c>
      <c r="C83" s="31">
        <v>816</v>
      </c>
      <c r="D83" s="20" t="s">
        <v>147</v>
      </c>
      <c r="E83" s="20" t="s">
        <v>132</v>
      </c>
      <c r="F83" s="20"/>
      <c r="G83" s="21">
        <f>G86+G84</f>
        <v>258.8</v>
      </c>
      <c r="H83" s="21">
        <f>H86+H84</f>
        <v>258.8</v>
      </c>
      <c r="I83" s="21">
        <f>I86+I84</f>
        <v>258.8</v>
      </c>
    </row>
    <row r="84" spans="1:9" s="7" customFormat="1" ht="50.25" customHeight="1">
      <c r="A84" s="31">
        <v>75</v>
      </c>
      <c r="B84" s="19" t="s">
        <v>55</v>
      </c>
      <c r="C84" s="31">
        <v>816</v>
      </c>
      <c r="D84" s="20" t="s">
        <v>147</v>
      </c>
      <c r="E84" s="20" t="s">
        <v>132</v>
      </c>
      <c r="F84" s="20" t="s">
        <v>36</v>
      </c>
      <c r="G84" s="21">
        <f>G85</f>
        <v>108.8</v>
      </c>
      <c r="H84" s="21">
        <f>H85</f>
        <v>108.8</v>
      </c>
      <c r="I84" s="21">
        <f>I85</f>
        <v>108.8</v>
      </c>
    </row>
    <row r="85" spans="1:9" s="7" customFormat="1" ht="18.75" customHeight="1">
      <c r="A85" s="31">
        <v>76</v>
      </c>
      <c r="B85" s="19" t="s">
        <v>54</v>
      </c>
      <c r="C85" s="31">
        <v>816</v>
      </c>
      <c r="D85" s="20" t="s">
        <v>147</v>
      </c>
      <c r="E85" s="20" t="s">
        <v>132</v>
      </c>
      <c r="F85" s="20" t="s">
        <v>34</v>
      </c>
      <c r="G85" s="21">
        <v>108.8</v>
      </c>
      <c r="H85" s="21">
        <v>108.8</v>
      </c>
      <c r="I85" s="21">
        <v>108.8</v>
      </c>
    </row>
    <row r="86" spans="1:9" s="7" customFormat="1" ht="31.5">
      <c r="A86" s="31">
        <v>77</v>
      </c>
      <c r="B86" s="19" t="s">
        <v>96</v>
      </c>
      <c r="C86" s="31">
        <v>816</v>
      </c>
      <c r="D86" s="20" t="s">
        <v>147</v>
      </c>
      <c r="E86" s="20" t="s">
        <v>132</v>
      </c>
      <c r="F86" s="20" t="s">
        <v>33</v>
      </c>
      <c r="G86" s="21">
        <f>G87</f>
        <v>150</v>
      </c>
      <c r="H86" s="21">
        <f>H87</f>
        <v>150</v>
      </c>
      <c r="I86" s="21">
        <f>I87</f>
        <v>150</v>
      </c>
    </row>
    <row r="87" spans="1:9" s="7" customFormat="1" ht="31.5">
      <c r="A87" s="31">
        <v>78</v>
      </c>
      <c r="B87" s="19" t="s">
        <v>57</v>
      </c>
      <c r="C87" s="31">
        <v>816</v>
      </c>
      <c r="D87" s="20" t="s">
        <v>147</v>
      </c>
      <c r="E87" s="20" t="s">
        <v>132</v>
      </c>
      <c r="F87" s="20" t="s">
        <v>38</v>
      </c>
      <c r="G87" s="21">
        <v>150</v>
      </c>
      <c r="H87" s="21">
        <v>150</v>
      </c>
      <c r="I87" s="21">
        <v>150</v>
      </c>
    </row>
    <row r="88" spans="1:9" s="7" customFormat="1" ht="22.5" customHeight="1">
      <c r="A88" s="31">
        <v>79</v>
      </c>
      <c r="B88" s="22" t="s">
        <v>63</v>
      </c>
      <c r="C88" s="41">
        <v>816</v>
      </c>
      <c r="D88" s="26" t="s">
        <v>28</v>
      </c>
      <c r="E88" s="26"/>
      <c r="F88" s="26"/>
      <c r="G88" s="24">
        <f>G89</f>
        <v>2</v>
      </c>
      <c r="H88" s="24">
        <f aca="true" t="shared" si="13" ref="G88:I91">H89</f>
        <v>2</v>
      </c>
      <c r="I88" s="24">
        <f t="shared" si="13"/>
        <v>2</v>
      </c>
    </row>
    <row r="89" spans="1:9" s="7" customFormat="1" ht="36" customHeight="1">
      <c r="A89" s="31">
        <v>80</v>
      </c>
      <c r="B89" s="19" t="s">
        <v>172</v>
      </c>
      <c r="C89" s="31">
        <v>816</v>
      </c>
      <c r="D89" s="20" t="s">
        <v>28</v>
      </c>
      <c r="E89" s="20" t="s">
        <v>78</v>
      </c>
      <c r="F89" s="20"/>
      <c r="G89" s="21">
        <f>G90</f>
        <v>2</v>
      </c>
      <c r="H89" s="21">
        <f t="shared" si="13"/>
        <v>2</v>
      </c>
      <c r="I89" s="21">
        <f t="shared" si="13"/>
        <v>2</v>
      </c>
    </row>
    <row r="90" spans="1:9" s="7" customFormat="1" ht="22.5" customHeight="1">
      <c r="A90" s="31">
        <v>81</v>
      </c>
      <c r="B90" s="19" t="s">
        <v>48</v>
      </c>
      <c r="C90" s="31">
        <v>816</v>
      </c>
      <c r="D90" s="20" t="s">
        <v>28</v>
      </c>
      <c r="E90" s="20" t="s">
        <v>79</v>
      </c>
      <c r="F90" s="20"/>
      <c r="G90" s="21">
        <f>G91</f>
        <v>2</v>
      </c>
      <c r="H90" s="21">
        <f t="shared" si="13"/>
        <v>2</v>
      </c>
      <c r="I90" s="21">
        <f t="shared" si="13"/>
        <v>2</v>
      </c>
    </row>
    <row r="91" spans="1:9" s="7" customFormat="1" ht="81.75" customHeight="1">
      <c r="A91" s="31">
        <v>82</v>
      </c>
      <c r="B91" s="19" t="s">
        <v>163</v>
      </c>
      <c r="C91" s="31">
        <v>816</v>
      </c>
      <c r="D91" s="20" t="s">
        <v>28</v>
      </c>
      <c r="E91" s="20" t="s">
        <v>131</v>
      </c>
      <c r="F91" s="20"/>
      <c r="G91" s="21">
        <f t="shared" si="13"/>
        <v>2</v>
      </c>
      <c r="H91" s="21">
        <f t="shared" si="13"/>
        <v>2</v>
      </c>
      <c r="I91" s="21">
        <f t="shared" si="13"/>
        <v>2</v>
      </c>
    </row>
    <row r="92" spans="1:9" s="7" customFormat="1" ht="19.5" customHeight="1">
      <c r="A92" s="31">
        <v>83</v>
      </c>
      <c r="B92" s="19" t="s">
        <v>96</v>
      </c>
      <c r="C92" s="31">
        <v>816</v>
      </c>
      <c r="D92" s="20" t="s">
        <v>28</v>
      </c>
      <c r="E92" s="20" t="s">
        <v>131</v>
      </c>
      <c r="F92" s="20" t="s">
        <v>33</v>
      </c>
      <c r="G92" s="21">
        <f>G93</f>
        <v>2</v>
      </c>
      <c r="H92" s="21">
        <f>H93</f>
        <v>2</v>
      </c>
      <c r="I92" s="21">
        <f>I93</f>
        <v>2</v>
      </c>
    </row>
    <row r="93" spans="1:11" s="7" customFormat="1" ht="21" customHeight="1">
      <c r="A93" s="31">
        <v>84</v>
      </c>
      <c r="B93" s="19" t="s">
        <v>57</v>
      </c>
      <c r="C93" s="31">
        <v>816</v>
      </c>
      <c r="D93" s="20" t="s">
        <v>28</v>
      </c>
      <c r="E93" s="20" t="s">
        <v>131</v>
      </c>
      <c r="F93" s="20" t="s">
        <v>38</v>
      </c>
      <c r="G93" s="21">
        <v>2</v>
      </c>
      <c r="H93" s="21">
        <v>2</v>
      </c>
      <c r="I93" s="21">
        <v>2</v>
      </c>
      <c r="K93" s="9"/>
    </row>
    <row r="94" spans="1:9" s="7" customFormat="1" ht="20.25" customHeight="1">
      <c r="A94" s="31">
        <v>85</v>
      </c>
      <c r="B94" s="23" t="s">
        <v>46</v>
      </c>
      <c r="C94" s="39">
        <v>816</v>
      </c>
      <c r="D94" s="45" t="s">
        <v>22</v>
      </c>
      <c r="E94" s="45"/>
      <c r="F94" s="46"/>
      <c r="G94" s="25">
        <f>G95+G104</f>
        <v>633.5</v>
      </c>
      <c r="H94" s="25">
        <f>H95+H104</f>
        <v>620.5999999999999</v>
      </c>
      <c r="I94" s="25">
        <f>I95+I104</f>
        <v>623.8</v>
      </c>
    </row>
    <row r="95" spans="1:9" s="7" customFormat="1" ht="17.25" customHeight="1">
      <c r="A95" s="31">
        <v>86</v>
      </c>
      <c r="B95" s="22" t="s">
        <v>24</v>
      </c>
      <c r="C95" s="41">
        <v>816</v>
      </c>
      <c r="D95" s="47">
        <v>409</v>
      </c>
      <c r="E95" s="26"/>
      <c r="F95" s="26"/>
      <c r="G95" s="24">
        <f aca="true" t="shared" si="14" ref="G95:I96">G96</f>
        <v>533.5</v>
      </c>
      <c r="H95" s="24">
        <f t="shared" si="14"/>
        <v>520.5999999999999</v>
      </c>
      <c r="I95" s="24">
        <f t="shared" si="14"/>
        <v>523.8</v>
      </c>
    </row>
    <row r="96" spans="1:9" s="7" customFormat="1" ht="36" customHeight="1">
      <c r="A96" s="31">
        <v>87</v>
      </c>
      <c r="B96" s="42" t="s">
        <v>91</v>
      </c>
      <c r="C96" s="31">
        <v>816</v>
      </c>
      <c r="D96" s="48">
        <v>409</v>
      </c>
      <c r="E96" s="20" t="s">
        <v>80</v>
      </c>
      <c r="F96" s="20"/>
      <c r="G96" s="21">
        <f t="shared" si="14"/>
        <v>533.5</v>
      </c>
      <c r="H96" s="21">
        <f t="shared" si="14"/>
        <v>520.5999999999999</v>
      </c>
      <c r="I96" s="21">
        <f t="shared" si="14"/>
        <v>523.8</v>
      </c>
    </row>
    <row r="97" spans="1:9" s="7" customFormat="1" ht="18.75" customHeight="1">
      <c r="A97" s="31">
        <v>88</v>
      </c>
      <c r="B97" s="42" t="s">
        <v>92</v>
      </c>
      <c r="C97" s="31">
        <v>816</v>
      </c>
      <c r="D97" s="48">
        <v>409</v>
      </c>
      <c r="E97" s="20" t="s">
        <v>81</v>
      </c>
      <c r="F97" s="20"/>
      <c r="G97" s="21">
        <f>G98+G101</f>
        <v>533.5</v>
      </c>
      <c r="H97" s="21">
        <f>H98+H101</f>
        <v>520.5999999999999</v>
      </c>
      <c r="I97" s="21">
        <f>I98+I101</f>
        <v>523.8</v>
      </c>
    </row>
    <row r="98" spans="1:9" s="7" customFormat="1" ht="82.5" customHeight="1">
      <c r="A98" s="31">
        <v>89</v>
      </c>
      <c r="B98" s="19" t="s">
        <v>122</v>
      </c>
      <c r="C98" s="31">
        <v>816</v>
      </c>
      <c r="D98" s="49" t="s">
        <v>23</v>
      </c>
      <c r="E98" s="49" t="s">
        <v>133</v>
      </c>
      <c r="F98" s="49" t="s">
        <v>35</v>
      </c>
      <c r="G98" s="21">
        <f aca="true" t="shared" si="15" ref="G98:I99">G99</f>
        <v>319.8</v>
      </c>
      <c r="H98" s="21">
        <f t="shared" si="15"/>
        <v>306.9</v>
      </c>
      <c r="I98" s="21">
        <f t="shared" si="15"/>
        <v>310.1</v>
      </c>
    </row>
    <row r="99" spans="1:9" s="7" customFormat="1" ht="31.5" customHeight="1">
      <c r="A99" s="31">
        <v>90</v>
      </c>
      <c r="B99" s="19" t="s">
        <v>96</v>
      </c>
      <c r="C99" s="31">
        <v>816</v>
      </c>
      <c r="D99" s="20" t="s">
        <v>23</v>
      </c>
      <c r="E99" s="20" t="s">
        <v>133</v>
      </c>
      <c r="F99" s="20" t="s">
        <v>33</v>
      </c>
      <c r="G99" s="21">
        <f t="shared" si="15"/>
        <v>319.8</v>
      </c>
      <c r="H99" s="21">
        <f t="shared" si="15"/>
        <v>306.9</v>
      </c>
      <c r="I99" s="21">
        <f t="shared" si="15"/>
        <v>310.1</v>
      </c>
    </row>
    <row r="100" spans="1:9" s="7" customFormat="1" ht="36" customHeight="1">
      <c r="A100" s="31">
        <v>91</v>
      </c>
      <c r="B100" s="19" t="s">
        <v>57</v>
      </c>
      <c r="C100" s="31">
        <v>816</v>
      </c>
      <c r="D100" s="20" t="s">
        <v>23</v>
      </c>
      <c r="E100" s="20" t="s">
        <v>133</v>
      </c>
      <c r="F100" s="20" t="s">
        <v>38</v>
      </c>
      <c r="G100" s="21">
        <v>319.8</v>
      </c>
      <c r="H100" s="21">
        <v>306.9</v>
      </c>
      <c r="I100" s="21">
        <v>310.1</v>
      </c>
    </row>
    <row r="101" spans="1:9" s="7" customFormat="1" ht="82.5" customHeight="1">
      <c r="A101" s="31">
        <v>92</v>
      </c>
      <c r="B101" s="27" t="s">
        <v>161</v>
      </c>
      <c r="C101" s="31">
        <v>816</v>
      </c>
      <c r="D101" s="20" t="s">
        <v>23</v>
      </c>
      <c r="E101" s="20" t="s">
        <v>146</v>
      </c>
      <c r="F101" s="20"/>
      <c r="G101" s="21">
        <f aca="true" t="shared" si="16" ref="G101:I102">G102</f>
        <v>213.7</v>
      </c>
      <c r="H101" s="21">
        <f t="shared" si="16"/>
        <v>213.7</v>
      </c>
      <c r="I101" s="21">
        <f t="shared" si="16"/>
        <v>213.7</v>
      </c>
    </row>
    <row r="102" spans="1:9" s="7" customFormat="1" ht="33.75" customHeight="1">
      <c r="A102" s="31">
        <v>93</v>
      </c>
      <c r="B102" s="19" t="s">
        <v>96</v>
      </c>
      <c r="C102" s="31">
        <v>816</v>
      </c>
      <c r="D102" s="20" t="s">
        <v>23</v>
      </c>
      <c r="E102" s="20" t="s">
        <v>146</v>
      </c>
      <c r="F102" s="20" t="s">
        <v>33</v>
      </c>
      <c r="G102" s="21">
        <f t="shared" si="16"/>
        <v>213.7</v>
      </c>
      <c r="H102" s="21">
        <f t="shared" si="16"/>
        <v>213.7</v>
      </c>
      <c r="I102" s="21">
        <f t="shared" si="16"/>
        <v>213.7</v>
      </c>
    </row>
    <row r="103" spans="1:9" s="7" customFormat="1" ht="33.75" customHeight="1">
      <c r="A103" s="31">
        <v>94</v>
      </c>
      <c r="B103" s="19" t="s">
        <v>57</v>
      </c>
      <c r="C103" s="31">
        <v>816</v>
      </c>
      <c r="D103" s="20" t="s">
        <v>23</v>
      </c>
      <c r="E103" s="20" t="s">
        <v>146</v>
      </c>
      <c r="F103" s="20" t="s">
        <v>38</v>
      </c>
      <c r="G103" s="21">
        <v>213.7</v>
      </c>
      <c r="H103" s="21">
        <v>213.7</v>
      </c>
      <c r="I103" s="21">
        <v>213.7</v>
      </c>
    </row>
    <row r="104" spans="1:9" s="7" customFormat="1" ht="21" customHeight="1">
      <c r="A104" s="31">
        <v>95</v>
      </c>
      <c r="B104" s="22" t="s">
        <v>120</v>
      </c>
      <c r="C104" s="31">
        <v>816</v>
      </c>
      <c r="D104" s="26" t="s">
        <v>119</v>
      </c>
      <c r="E104" s="20"/>
      <c r="F104" s="20"/>
      <c r="G104" s="21">
        <f>G105</f>
        <v>100</v>
      </c>
      <c r="H104" s="21">
        <f>H105</f>
        <v>100</v>
      </c>
      <c r="I104" s="21">
        <f>I105</f>
        <v>100</v>
      </c>
    </row>
    <row r="105" spans="1:9" s="7" customFormat="1" ht="42" customHeight="1">
      <c r="A105" s="31">
        <v>96</v>
      </c>
      <c r="B105" s="23" t="s">
        <v>121</v>
      </c>
      <c r="C105" s="31">
        <v>816</v>
      </c>
      <c r="D105" s="20" t="s">
        <v>119</v>
      </c>
      <c r="E105" s="20" t="s">
        <v>80</v>
      </c>
      <c r="F105" s="20"/>
      <c r="G105" s="21">
        <f>G107</f>
        <v>100</v>
      </c>
      <c r="H105" s="21">
        <f>H107</f>
        <v>100</v>
      </c>
      <c r="I105" s="21">
        <f>I106</f>
        <v>100</v>
      </c>
    </row>
    <row r="106" spans="1:9" s="7" customFormat="1" ht="21" customHeight="1">
      <c r="A106" s="31">
        <v>97</v>
      </c>
      <c r="B106" s="19" t="s">
        <v>92</v>
      </c>
      <c r="C106" s="31">
        <v>816</v>
      </c>
      <c r="D106" s="20" t="s">
        <v>119</v>
      </c>
      <c r="E106" s="20" t="s">
        <v>81</v>
      </c>
      <c r="F106" s="20"/>
      <c r="G106" s="21">
        <f aca="true" t="shared" si="17" ref="G106:H108">G107</f>
        <v>100</v>
      </c>
      <c r="H106" s="21">
        <f t="shared" si="17"/>
        <v>100</v>
      </c>
      <c r="I106" s="21">
        <f>I107</f>
        <v>100</v>
      </c>
    </row>
    <row r="107" spans="1:9" s="7" customFormat="1" ht="82.5" customHeight="1">
      <c r="A107" s="31">
        <v>98</v>
      </c>
      <c r="B107" s="19" t="s">
        <v>160</v>
      </c>
      <c r="C107" s="31">
        <v>816</v>
      </c>
      <c r="D107" s="20" t="s">
        <v>119</v>
      </c>
      <c r="E107" s="20" t="s">
        <v>134</v>
      </c>
      <c r="F107" s="20"/>
      <c r="G107" s="21">
        <f t="shared" si="17"/>
        <v>100</v>
      </c>
      <c r="H107" s="21">
        <f t="shared" si="17"/>
        <v>100</v>
      </c>
      <c r="I107" s="21">
        <f>I108</f>
        <v>100</v>
      </c>
    </row>
    <row r="108" spans="1:9" s="7" customFormat="1" ht="36.75" customHeight="1">
      <c r="A108" s="31">
        <v>99</v>
      </c>
      <c r="B108" s="19" t="s">
        <v>96</v>
      </c>
      <c r="C108" s="31">
        <v>816</v>
      </c>
      <c r="D108" s="20" t="s">
        <v>119</v>
      </c>
      <c r="E108" s="20" t="s">
        <v>134</v>
      </c>
      <c r="F108" s="20" t="s">
        <v>33</v>
      </c>
      <c r="G108" s="21">
        <f t="shared" si="17"/>
        <v>100</v>
      </c>
      <c r="H108" s="21">
        <f t="shared" si="17"/>
        <v>100</v>
      </c>
      <c r="I108" s="21">
        <f>I109</f>
        <v>100</v>
      </c>
    </row>
    <row r="109" spans="1:10" s="7" customFormat="1" ht="36" customHeight="1">
      <c r="A109" s="31">
        <v>100</v>
      </c>
      <c r="B109" s="19" t="s">
        <v>57</v>
      </c>
      <c r="C109" s="31">
        <v>816</v>
      </c>
      <c r="D109" s="20" t="s">
        <v>119</v>
      </c>
      <c r="E109" s="20" t="s">
        <v>134</v>
      </c>
      <c r="F109" s="20" t="s">
        <v>38</v>
      </c>
      <c r="G109" s="21">
        <v>100</v>
      </c>
      <c r="H109" s="21">
        <v>100</v>
      </c>
      <c r="I109" s="21">
        <v>100</v>
      </c>
      <c r="J109" s="18"/>
    </row>
    <row r="110" spans="1:9" s="7" customFormat="1" ht="21" customHeight="1">
      <c r="A110" s="31">
        <v>101</v>
      </c>
      <c r="B110" s="43" t="s">
        <v>16</v>
      </c>
      <c r="C110" s="39">
        <v>816</v>
      </c>
      <c r="D110" s="40" t="s">
        <v>3</v>
      </c>
      <c r="E110" s="40"/>
      <c r="F110" s="40"/>
      <c r="G110" s="25">
        <f>G123+G149+G111</f>
        <v>4420.2</v>
      </c>
      <c r="H110" s="25">
        <f>H123+H149+H111</f>
        <v>4420.2</v>
      </c>
      <c r="I110" s="25">
        <f>I123+I149+I111</f>
        <v>4420.2</v>
      </c>
    </row>
    <row r="111" spans="1:9" s="17" customFormat="1" ht="21" customHeight="1">
      <c r="A111" s="31">
        <v>102</v>
      </c>
      <c r="B111" s="44" t="s">
        <v>103</v>
      </c>
      <c r="C111" s="41">
        <v>816</v>
      </c>
      <c r="D111" s="26" t="s">
        <v>101</v>
      </c>
      <c r="E111" s="26"/>
      <c r="F111" s="26"/>
      <c r="G111" s="24">
        <f aca="true" t="shared" si="18" ref="G111:I112">G112</f>
        <v>350</v>
      </c>
      <c r="H111" s="24">
        <f t="shared" si="18"/>
        <v>350</v>
      </c>
      <c r="I111" s="24">
        <f t="shared" si="18"/>
        <v>350</v>
      </c>
    </row>
    <row r="112" spans="1:9" s="17" customFormat="1" ht="39.75" customHeight="1">
      <c r="A112" s="31">
        <v>103</v>
      </c>
      <c r="B112" s="42" t="s">
        <v>91</v>
      </c>
      <c r="C112" s="31">
        <v>816</v>
      </c>
      <c r="D112" s="20" t="s">
        <v>101</v>
      </c>
      <c r="E112" s="20" t="s">
        <v>80</v>
      </c>
      <c r="F112" s="20"/>
      <c r="G112" s="21">
        <f t="shared" si="18"/>
        <v>350</v>
      </c>
      <c r="H112" s="21">
        <f t="shared" si="18"/>
        <v>350</v>
      </c>
      <c r="I112" s="21">
        <f t="shared" si="18"/>
        <v>350</v>
      </c>
    </row>
    <row r="113" spans="1:9" s="17" customFormat="1" ht="34.5" customHeight="1">
      <c r="A113" s="31">
        <v>104</v>
      </c>
      <c r="B113" s="42" t="s">
        <v>102</v>
      </c>
      <c r="C113" s="31">
        <v>816</v>
      </c>
      <c r="D113" s="20" t="s">
        <v>101</v>
      </c>
      <c r="E113" s="20" t="s">
        <v>82</v>
      </c>
      <c r="F113" s="20"/>
      <c r="G113" s="21">
        <f>G114+G117+G120</f>
        <v>350</v>
      </c>
      <c r="H113" s="21">
        <f>H114+H117+H120</f>
        <v>350</v>
      </c>
      <c r="I113" s="21">
        <f>I114+I117+I120</f>
        <v>350</v>
      </c>
    </row>
    <row r="114" spans="1:9" s="17" customFormat="1" ht="63">
      <c r="A114" s="31">
        <v>105</v>
      </c>
      <c r="B114" s="42" t="s">
        <v>95</v>
      </c>
      <c r="C114" s="31">
        <v>816</v>
      </c>
      <c r="D114" s="20" t="s">
        <v>101</v>
      </c>
      <c r="E114" s="20" t="s">
        <v>135</v>
      </c>
      <c r="F114" s="20"/>
      <c r="G114" s="21">
        <f aca="true" t="shared" si="19" ref="G114:I115">G115</f>
        <v>100</v>
      </c>
      <c r="H114" s="21">
        <f t="shared" si="19"/>
        <v>100</v>
      </c>
      <c r="I114" s="21">
        <f t="shared" si="19"/>
        <v>100</v>
      </c>
    </row>
    <row r="115" spans="1:9" s="17" customFormat="1" ht="21" customHeight="1">
      <c r="A115" s="31">
        <v>106</v>
      </c>
      <c r="B115" s="19" t="s">
        <v>96</v>
      </c>
      <c r="C115" s="31">
        <v>816</v>
      </c>
      <c r="D115" s="20" t="s">
        <v>101</v>
      </c>
      <c r="E115" s="20" t="s">
        <v>135</v>
      </c>
      <c r="F115" s="20" t="s">
        <v>33</v>
      </c>
      <c r="G115" s="21">
        <f t="shared" si="19"/>
        <v>100</v>
      </c>
      <c r="H115" s="21">
        <f t="shared" si="19"/>
        <v>100</v>
      </c>
      <c r="I115" s="21">
        <f t="shared" si="19"/>
        <v>100</v>
      </c>
    </row>
    <row r="116" spans="1:9" s="17" customFormat="1" ht="21" customHeight="1">
      <c r="A116" s="31">
        <v>107</v>
      </c>
      <c r="B116" s="19" t="s">
        <v>57</v>
      </c>
      <c r="C116" s="31">
        <v>816</v>
      </c>
      <c r="D116" s="20" t="s">
        <v>101</v>
      </c>
      <c r="E116" s="20" t="s">
        <v>135</v>
      </c>
      <c r="F116" s="20" t="s">
        <v>38</v>
      </c>
      <c r="G116" s="21">
        <v>100</v>
      </c>
      <c r="H116" s="21">
        <v>100</v>
      </c>
      <c r="I116" s="21">
        <v>100</v>
      </c>
    </row>
    <row r="117" spans="1:9" s="17" customFormat="1" ht="82.5" customHeight="1">
      <c r="A117" s="31">
        <v>108</v>
      </c>
      <c r="B117" s="42" t="s">
        <v>104</v>
      </c>
      <c r="C117" s="31">
        <v>816</v>
      </c>
      <c r="D117" s="20" t="s">
        <v>101</v>
      </c>
      <c r="E117" s="20" t="s">
        <v>136</v>
      </c>
      <c r="F117" s="20"/>
      <c r="G117" s="21">
        <f aca="true" t="shared" si="20" ref="G117:I118">G118</f>
        <v>50</v>
      </c>
      <c r="H117" s="21">
        <f t="shared" si="20"/>
        <v>50</v>
      </c>
      <c r="I117" s="21">
        <f t="shared" si="20"/>
        <v>50</v>
      </c>
    </row>
    <row r="118" spans="1:9" s="17" customFormat="1" ht="21" customHeight="1">
      <c r="A118" s="31">
        <v>109</v>
      </c>
      <c r="B118" s="19" t="s">
        <v>96</v>
      </c>
      <c r="C118" s="31">
        <v>816</v>
      </c>
      <c r="D118" s="20" t="s">
        <v>101</v>
      </c>
      <c r="E118" s="20" t="s">
        <v>136</v>
      </c>
      <c r="F118" s="20" t="s">
        <v>33</v>
      </c>
      <c r="G118" s="21">
        <f t="shared" si="20"/>
        <v>50</v>
      </c>
      <c r="H118" s="21">
        <f t="shared" si="20"/>
        <v>50</v>
      </c>
      <c r="I118" s="21">
        <f t="shared" si="20"/>
        <v>50</v>
      </c>
    </row>
    <row r="119" spans="1:9" s="17" customFormat="1" ht="33" customHeight="1">
      <c r="A119" s="31">
        <v>110</v>
      </c>
      <c r="B119" s="19" t="s">
        <v>57</v>
      </c>
      <c r="C119" s="31">
        <v>816</v>
      </c>
      <c r="D119" s="20" t="s">
        <v>101</v>
      </c>
      <c r="E119" s="20" t="s">
        <v>136</v>
      </c>
      <c r="F119" s="20" t="s">
        <v>38</v>
      </c>
      <c r="G119" s="21">
        <v>50</v>
      </c>
      <c r="H119" s="21">
        <v>50</v>
      </c>
      <c r="I119" s="21">
        <v>50</v>
      </c>
    </row>
    <row r="120" spans="1:9" s="17" customFormat="1" ht="84.75" customHeight="1">
      <c r="A120" s="31">
        <v>111</v>
      </c>
      <c r="B120" s="42" t="s">
        <v>105</v>
      </c>
      <c r="C120" s="31">
        <v>816</v>
      </c>
      <c r="D120" s="20" t="s">
        <v>101</v>
      </c>
      <c r="E120" s="20" t="s">
        <v>137</v>
      </c>
      <c r="F120" s="20"/>
      <c r="G120" s="21">
        <f aca="true" t="shared" si="21" ref="G120:I121">G121</f>
        <v>200</v>
      </c>
      <c r="H120" s="21">
        <f t="shared" si="21"/>
        <v>200</v>
      </c>
      <c r="I120" s="21">
        <f t="shared" si="21"/>
        <v>200</v>
      </c>
    </row>
    <row r="121" spans="1:9" s="17" customFormat="1" ht="21" customHeight="1">
      <c r="A121" s="31">
        <v>112</v>
      </c>
      <c r="B121" s="19" t="s">
        <v>96</v>
      </c>
      <c r="C121" s="31">
        <v>816</v>
      </c>
      <c r="D121" s="20" t="s">
        <v>101</v>
      </c>
      <c r="E121" s="20" t="s">
        <v>137</v>
      </c>
      <c r="F121" s="20" t="s">
        <v>33</v>
      </c>
      <c r="G121" s="21">
        <f t="shared" si="21"/>
        <v>200</v>
      </c>
      <c r="H121" s="21">
        <f t="shared" si="21"/>
        <v>200</v>
      </c>
      <c r="I121" s="21">
        <f t="shared" si="21"/>
        <v>200</v>
      </c>
    </row>
    <row r="122" spans="1:9" s="17" customFormat="1" ht="21" customHeight="1">
      <c r="A122" s="31">
        <v>113</v>
      </c>
      <c r="B122" s="19" t="s">
        <v>57</v>
      </c>
      <c r="C122" s="31">
        <v>816</v>
      </c>
      <c r="D122" s="20" t="s">
        <v>101</v>
      </c>
      <c r="E122" s="20" t="s">
        <v>137</v>
      </c>
      <c r="F122" s="20" t="s">
        <v>38</v>
      </c>
      <c r="G122" s="21">
        <v>200</v>
      </c>
      <c r="H122" s="21">
        <v>200</v>
      </c>
      <c r="I122" s="21">
        <v>200</v>
      </c>
    </row>
    <row r="123" spans="1:9" s="7" customFormat="1" ht="15.75">
      <c r="A123" s="31">
        <v>114</v>
      </c>
      <c r="B123" s="44" t="s">
        <v>5</v>
      </c>
      <c r="C123" s="41">
        <v>816</v>
      </c>
      <c r="D123" s="26" t="s">
        <v>9</v>
      </c>
      <c r="E123" s="26"/>
      <c r="F123" s="26"/>
      <c r="G123" s="24">
        <f>G124</f>
        <v>1321.6</v>
      </c>
      <c r="H123" s="24">
        <f>H124</f>
        <v>1321.6</v>
      </c>
      <c r="I123" s="24">
        <f>I124</f>
        <v>1321.6</v>
      </c>
    </row>
    <row r="124" spans="1:9" s="7" customFormat="1" ht="31.5">
      <c r="A124" s="31">
        <v>115</v>
      </c>
      <c r="B124" s="42" t="s">
        <v>91</v>
      </c>
      <c r="C124" s="31">
        <v>816</v>
      </c>
      <c r="D124" s="20" t="s">
        <v>9</v>
      </c>
      <c r="E124" s="20" t="s">
        <v>80</v>
      </c>
      <c r="F124" s="20"/>
      <c r="G124" s="21">
        <f>G125+G145+G141</f>
        <v>1321.6</v>
      </c>
      <c r="H124" s="21">
        <f>H125+H145+H141</f>
        <v>1321.6</v>
      </c>
      <c r="I124" s="21">
        <f>I125+I145+I141</f>
        <v>1321.6</v>
      </c>
    </row>
    <row r="125" spans="1:9" s="7" customFormat="1" ht="15.75">
      <c r="A125" s="31">
        <v>116</v>
      </c>
      <c r="B125" s="42" t="s">
        <v>92</v>
      </c>
      <c r="C125" s="31">
        <v>816</v>
      </c>
      <c r="D125" s="20" t="s">
        <v>9</v>
      </c>
      <c r="E125" s="20" t="s">
        <v>81</v>
      </c>
      <c r="F125" s="20"/>
      <c r="G125" s="21">
        <f>+G126+G129+G132+G135+G138</f>
        <v>1211.6</v>
      </c>
      <c r="H125" s="21">
        <f>+H126+H129+H132+H135+H138</f>
        <v>1211.6</v>
      </c>
      <c r="I125" s="21">
        <f>+I126+I129+I132+I135+I138</f>
        <v>1211.6</v>
      </c>
    </row>
    <row r="126" spans="1:9" s="7" customFormat="1" ht="66.75" customHeight="1">
      <c r="A126" s="31">
        <v>117</v>
      </c>
      <c r="B126" s="42" t="s">
        <v>112</v>
      </c>
      <c r="C126" s="31">
        <v>816</v>
      </c>
      <c r="D126" s="20" t="s">
        <v>9</v>
      </c>
      <c r="E126" s="20" t="s">
        <v>138</v>
      </c>
      <c r="F126" s="20"/>
      <c r="G126" s="21">
        <f aca="true" t="shared" si="22" ref="G126:I127">G127</f>
        <v>650</v>
      </c>
      <c r="H126" s="21">
        <f t="shared" si="22"/>
        <v>650</v>
      </c>
      <c r="I126" s="21">
        <f t="shared" si="22"/>
        <v>650</v>
      </c>
    </row>
    <row r="127" spans="1:9" s="7" customFormat="1" ht="31.5">
      <c r="A127" s="31">
        <v>118</v>
      </c>
      <c r="B127" s="19" t="s">
        <v>96</v>
      </c>
      <c r="C127" s="31">
        <v>816</v>
      </c>
      <c r="D127" s="20" t="s">
        <v>9</v>
      </c>
      <c r="E127" s="20" t="s">
        <v>138</v>
      </c>
      <c r="F127" s="20" t="s">
        <v>33</v>
      </c>
      <c r="G127" s="21">
        <f t="shared" si="22"/>
        <v>650</v>
      </c>
      <c r="H127" s="21">
        <f t="shared" si="22"/>
        <v>650</v>
      </c>
      <c r="I127" s="21">
        <f t="shared" si="22"/>
        <v>650</v>
      </c>
    </row>
    <row r="128" spans="1:9" s="7" customFormat="1" ht="18" customHeight="1">
      <c r="A128" s="31">
        <v>119</v>
      </c>
      <c r="B128" s="19" t="s">
        <v>57</v>
      </c>
      <c r="C128" s="31">
        <v>816</v>
      </c>
      <c r="D128" s="20" t="s">
        <v>9</v>
      </c>
      <c r="E128" s="20" t="s">
        <v>138</v>
      </c>
      <c r="F128" s="20" t="s">
        <v>38</v>
      </c>
      <c r="G128" s="21">
        <v>650</v>
      </c>
      <c r="H128" s="21">
        <v>650</v>
      </c>
      <c r="I128" s="21">
        <v>650</v>
      </c>
    </row>
    <row r="129" spans="1:9" s="7" customFormat="1" ht="65.25" customHeight="1">
      <c r="A129" s="31">
        <v>120</v>
      </c>
      <c r="B129" s="50" t="s">
        <v>93</v>
      </c>
      <c r="C129" s="31">
        <v>816</v>
      </c>
      <c r="D129" s="49" t="s">
        <v>9</v>
      </c>
      <c r="E129" s="20" t="s">
        <v>139</v>
      </c>
      <c r="F129" s="20"/>
      <c r="G129" s="21">
        <f aca="true" t="shared" si="23" ref="G129:I130">G130</f>
        <v>36.2</v>
      </c>
      <c r="H129" s="21">
        <f t="shared" si="23"/>
        <v>36.2</v>
      </c>
      <c r="I129" s="21">
        <f t="shared" si="23"/>
        <v>36.2</v>
      </c>
    </row>
    <row r="130" spans="1:9" s="7" customFormat="1" ht="19.5" customHeight="1">
      <c r="A130" s="31">
        <v>121</v>
      </c>
      <c r="B130" s="19" t="s">
        <v>96</v>
      </c>
      <c r="C130" s="31">
        <v>816</v>
      </c>
      <c r="D130" s="20" t="s">
        <v>9</v>
      </c>
      <c r="E130" s="20" t="s">
        <v>139</v>
      </c>
      <c r="F130" s="20" t="s">
        <v>33</v>
      </c>
      <c r="G130" s="21">
        <f t="shared" si="23"/>
        <v>36.2</v>
      </c>
      <c r="H130" s="21">
        <f t="shared" si="23"/>
        <v>36.2</v>
      </c>
      <c r="I130" s="21">
        <f t="shared" si="23"/>
        <v>36.2</v>
      </c>
    </row>
    <row r="131" spans="1:9" s="7" customFormat="1" ht="15.75" customHeight="1">
      <c r="A131" s="31">
        <v>122</v>
      </c>
      <c r="B131" s="19" t="s">
        <v>57</v>
      </c>
      <c r="C131" s="31">
        <v>816</v>
      </c>
      <c r="D131" s="20" t="s">
        <v>9</v>
      </c>
      <c r="E131" s="20" t="s">
        <v>139</v>
      </c>
      <c r="F131" s="20" t="s">
        <v>38</v>
      </c>
      <c r="G131" s="21">
        <v>36.2</v>
      </c>
      <c r="H131" s="21">
        <v>36.2</v>
      </c>
      <c r="I131" s="21">
        <v>36.2</v>
      </c>
    </row>
    <row r="132" spans="1:9" s="7" customFormat="1" ht="52.5" customHeight="1">
      <c r="A132" s="31">
        <v>123</v>
      </c>
      <c r="B132" s="19" t="s">
        <v>94</v>
      </c>
      <c r="C132" s="31">
        <v>816</v>
      </c>
      <c r="D132" s="20" t="s">
        <v>9</v>
      </c>
      <c r="E132" s="20" t="s">
        <v>140</v>
      </c>
      <c r="F132" s="20"/>
      <c r="G132" s="21">
        <f aca="true" t="shared" si="24" ref="G132:I133">G133</f>
        <v>25.4</v>
      </c>
      <c r="H132" s="21">
        <f t="shared" si="24"/>
        <v>25.4</v>
      </c>
      <c r="I132" s="21">
        <f t="shared" si="24"/>
        <v>25.4</v>
      </c>
    </row>
    <row r="133" spans="1:9" s="7" customFormat="1" ht="15" customHeight="1">
      <c r="A133" s="31">
        <v>124</v>
      </c>
      <c r="B133" s="19" t="s">
        <v>30</v>
      </c>
      <c r="C133" s="31">
        <v>816</v>
      </c>
      <c r="D133" s="20" t="s">
        <v>9</v>
      </c>
      <c r="E133" s="20" t="s">
        <v>140</v>
      </c>
      <c r="F133" s="20" t="s">
        <v>42</v>
      </c>
      <c r="G133" s="21">
        <f t="shared" si="24"/>
        <v>25.4</v>
      </c>
      <c r="H133" s="21">
        <f t="shared" si="24"/>
        <v>25.4</v>
      </c>
      <c r="I133" s="21">
        <f t="shared" si="24"/>
        <v>25.4</v>
      </c>
    </row>
    <row r="134" spans="1:9" s="7" customFormat="1" ht="15.75" customHeight="1">
      <c r="A134" s="31">
        <v>125</v>
      </c>
      <c r="B134" s="51" t="s">
        <v>60</v>
      </c>
      <c r="C134" s="31">
        <v>816</v>
      </c>
      <c r="D134" s="20" t="s">
        <v>9</v>
      </c>
      <c r="E134" s="20" t="s">
        <v>140</v>
      </c>
      <c r="F134" s="20" t="s">
        <v>59</v>
      </c>
      <c r="G134" s="21">
        <v>25.4</v>
      </c>
      <c r="H134" s="21">
        <v>25.4</v>
      </c>
      <c r="I134" s="21">
        <v>25.4</v>
      </c>
    </row>
    <row r="135" spans="1:9" s="7" customFormat="1" ht="83.25" customHeight="1">
      <c r="A135" s="31">
        <v>126</v>
      </c>
      <c r="B135" s="19" t="s">
        <v>97</v>
      </c>
      <c r="C135" s="31">
        <v>816</v>
      </c>
      <c r="D135" s="20" t="s">
        <v>9</v>
      </c>
      <c r="E135" s="20" t="s">
        <v>141</v>
      </c>
      <c r="F135" s="20"/>
      <c r="G135" s="21">
        <f aca="true" t="shared" si="25" ref="G135:I136">G136</f>
        <v>50</v>
      </c>
      <c r="H135" s="21">
        <f t="shared" si="25"/>
        <v>50</v>
      </c>
      <c r="I135" s="21">
        <f t="shared" si="25"/>
        <v>50</v>
      </c>
    </row>
    <row r="136" spans="1:9" s="7" customFormat="1" ht="32.25" customHeight="1">
      <c r="A136" s="31">
        <v>127</v>
      </c>
      <c r="B136" s="19" t="s">
        <v>96</v>
      </c>
      <c r="C136" s="31">
        <v>816</v>
      </c>
      <c r="D136" s="20" t="s">
        <v>9</v>
      </c>
      <c r="E136" s="20" t="s">
        <v>141</v>
      </c>
      <c r="F136" s="20" t="s">
        <v>33</v>
      </c>
      <c r="G136" s="21">
        <f t="shared" si="25"/>
        <v>50</v>
      </c>
      <c r="H136" s="21">
        <f t="shared" si="25"/>
        <v>50</v>
      </c>
      <c r="I136" s="21">
        <f t="shared" si="25"/>
        <v>50</v>
      </c>
    </row>
    <row r="137" spans="1:9" s="7" customFormat="1" ht="31.5" customHeight="1">
      <c r="A137" s="31">
        <v>128</v>
      </c>
      <c r="B137" s="19" t="s">
        <v>57</v>
      </c>
      <c r="C137" s="31">
        <v>816</v>
      </c>
      <c r="D137" s="20" t="s">
        <v>9</v>
      </c>
      <c r="E137" s="20" t="s">
        <v>141</v>
      </c>
      <c r="F137" s="20" t="s">
        <v>38</v>
      </c>
      <c r="G137" s="21">
        <v>50</v>
      </c>
      <c r="H137" s="21">
        <v>50</v>
      </c>
      <c r="I137" s="21">
        <v>50</v>
      </c>
    </row>
    <row r="138" spans="1:9" s="7" customFormat="1" ht="67.5" customHeight="1">
      <c r="A138" s="31">
        <v>129</v>
      </c>
      <c r="B138" s="19" t="s">
        <v>165</v>
      </c>
      <c r="C138" s="31">
        <v>816</v>
      </c>
      <c r="D138" s="20" t="s">
        <v>9</v>
      </c>
      <c r="E138" s="20" t="s">
        <v>164</v>
      </c>
      <c r="F138" s="20"/>
      <c r="G138" s="21">
        <f aca="true" t="shared" si="26" ref="G138:I139">G139</f>
        <v>450</v>
      </c>
      <c r="H138" s="21">
        <f t="shared" si="26"/>
        <v>450</v>
      </c>
      <c r="I138" s="21">
        <f t="shared" si="26"/>
        <v>450</v>
      </c>
    </row>
    <row r="139" spans="1:9" s="7" customFormat="1" ht="31.5" customHeight="1">
      <c r="A139" s="31">
        <v>130</v>
      </c>
      <c r="B139" s="19" t="s">
        <v>96</v>
      </c>
      <c r="C139" s="31">
        <v>816</v>
      </c>
      <c r="D139" s="20" t="s">
        <v>9</v>
      </c>
      <c r="E139" s="20" t="s">
        <v>164</v>
      </c>
      <c r="F139" s="20" t="s">
        <v>33</v>
      </c>
      <c r="G139" s="21">
        <f t="shared" si="26"/>
        <v>450</v>
      </c>
      <c r="H139" s="21">
        <f t="shared" si="26"/>
        <v>450</v>
      </c>
      <c r="I139" s="21">
        <f t="shared" si="26"/>
        <v>450</v>
      </c>
    </row>
    <row r="140" spans="1:9" s="7" customFormat="1" ht="31.5" customHeight="1">
      <c r="A140" s="31">
        <v>131</v>
      </c>
      <c r="B140" s="19" t="s">
        <v>57</v>
      </c>
      <c r="C140" s="31">
        <v>816</v>
      </c>
      <c r="D140" s="20" t="s">
        <v>9</v>
      </c>
      <c r="E140" s="20" t="s">
        <v>164</v>
      </c>
      <c r="F140" s="20" t="s">
        <v>38</v>
      </c>
      <c r="G140" s="21">
        <v>450</v>
      </c>
      <c r="H140" s="21">
        <v>450</v>
      </c>
      <c r="I140" s="21">
        <v>450</v>
      </c>
    </row>
    <row r="141" spans="1:9" s="7" customFormat="1" ht="35.25" customHeight="1">
      <c r="A141" s="31">
        <v>132</v>
      </c>
      <c r="B141" s="19" t="s">
        <v>107</v>
      </c>
      <c r="C141" s="31">
        <v>816</v>
      </c>
      <c r="D141" s="20" t="s">
        <v>9</v>
      </c>
      <c r="E141" s="20" t="s">
        <v>106</v>
      </c>
      <c r="F141" s="20"/>
      <c r="G141" s="21">
        <f aca="true" t="shared" si="27" ref="G141:I143">G142</f>
        <v>50</v>
      </c>
      <c r="H141" s="21">
        <f t="shared" si="27"/>
        <v>50</v>
      </c>
      <c r="I141" s="21">
        <f t="shared" si="27"/>
        <v>50</v>
      </c>
    </row>
    <row r="142" spans="1:9" s="7" customFormat="1" ht="71.25" customHeight="1">
      <c r="A142" s="31">
        <v>133</v>
      </c>
      <c r="B142" s="19" t="s">
        <v>117</v>
      </c>
      <c r="C142" s="31">
        <v>816</v>
      </c>
      <c r="D142" s="20" t="s">
        <v>9</v>
      </c>
      <c r="E142" s="20" t="s">
        <v>142</v>
      </c>
      <c r="F142" s="20"/>
      <c r="G142" s="21">
        <f t="shared" si="27"/>
        <v>50</v>
      </c>
      <c r="H142" s="21">
        <f t="shared" si="27"/>
        <v>50</v>
      </c>
      <c r="I142" s="21">
        <f t="shared" si="27"/>
        <v>50</v>
      </c>
    </row>
    <row r="143" spans="1:9" s="7" customFormat="1" ht="30.75" customHeight="1">
      <c r="A143" s="31">
        <v>134</v>
      </c>
      <c r="B143" s="19" t="s">
        <v>96</v>
      </c>
      <c r="C143" s="31">
        <v>816</v>
      </c>
      <c r="D143" s="20" t="s">
        <v>9</v>
      </c>
      <c r="E143" s="20" t="s">
        <v>142</v>
      </c>
      <c r="F143" s="20" t="s">
        <v>33</v>
      </c>
      <c r="G143" s="21">
        <f t="shared" si="27"/>
        <v>50</v>
      </c>
      <c r="H143" s="21">
        <f t="shared" si="27"/>
        <v>50</v>
      </c>
      <c r="I143" s="21">
        <f t="shared" si="27"/>
        <v>50</v>
      </c>
    </row>
    <row r="144" spans="1:9" s="7" customFormat="1" ht="34.5" customHeight="1">
      <c r="A144" s="31">
        <v>135</v>
      </c>
      <c r="B144" s="19" t="s">
        <v>57</v>
      </c>
      <c r="C144" s="31">
        <v>816</v>
      </c>
      <c r="D144" s="20" t="s">
        <v>9</v>
      </c>
      <c r="E144" s="20" t="s">
        <v>142</v>
      </c>
      <c r="F144" s="20" t="s">
        <v>38</v>
      </c>
      <c r="G144" s="21">
        <v>50</v>
      </c>
      <c r="H144" s="21">
        <v>50</v>
      </c>
      <c r="I144" s="21">
        <v>50</v>
      </c>
    </row>
    <row r="145" spans="1:9" s="7" customFormat="1" ht="15.75" customHeight="1">
      <c r="A145" s="31">
        <v>136</v>
      </c>
      <c r="B145" s="51" t="s">
        <v>48</v>
      </c>
      <c r="C145" s="31">
        <v>816</v>
      </c>
      <c r="D145" s="20" t="s">
        <v>9</v>
      </c>
      <c r="E145" s="20" t="s">
        <v>90</v>
      </c>
      <c r="F145" s="20"/>
      <c r="G145" s="21">
        <f>G146</f>
        <v>60</v>
      </c>
      <c r="H145" s="21">
        <f>H146</f>
        <v>60</v>
      </c>
      <c r="I145" s="21">
        <f>I146</f>
        <v>60</v>
      </c>
    </row>
    <row r="146" spans="1:9" s="7" customFormat="1" ht="82.5" customHeight="1">
      <c r="A146" s="31">
        <v>137</v>
      </c>
      <c r="B146" s="19" t="s">
        <v>162</v>
      </c>
      <c r="C146" s="31">
        <v>816</v>
      </c>
      <c r="D146" s="20" t="s">
        <v>9</v>
      </c>
      <c r="E146" s="20" t="s">
        <v>143</v>
      </c>
      <c r="F146" s="20"/>
      <c r="G146" s="21">
        <f aca="true" t="shared" si="28" ref="G146:I147">G147</f>
        <v>60</v>
      </c>
      <c r="H146" s="21">
        <f t="shared" si="28"/>
        <v>60</v>
      </c>
      <c r="I146" s="21">
        <f t="shared" si="28"/>
        <v>60</v>
      </c>
    </row>
    <row r="147" spans="1:9" s="7" customFormat="1" ht="54" customHeight="1">
      <c r="A147" s="31">
        <v>138</v>
      </c>
      <c r="B147" s="42" t="s">
        <v>55</v>
      </c>
      <c r="C147" s="31">
        <v>816</v>
      </c>
      <c r="D147" s="20" t="s">
        <v>9</v>
      </c>
      <c r="E147" s="20" t="s">
        <v>143</v>
      </c>
      <c r="F147" s="20" t="s">
        <v>36</v>
      </c>
      <c r="G147" s="21">
        <f t="shared" si="28"/>
        <v>60</v>
      </c>
      <c r="H147" s="21">
        <f t="shared" si="28"/>
        <v>60</v>
      </c>
      <c r="I147" s="21">
        <f t="shared" si="28"/>
        <v>60</v>
      </c>
    </row>
    <row r="148" spans="1:9" s="7" customFormat="1" ht="18" customHeight="1">
      <c r="A148" s="31">
        <v>139</v>
      </c>
      <c r="B148" s="42" t="s">
        <v>54</v>
      </c>
      <c r="C148" s="31">
        <v>816</v>
      </c>
      <c r="D148" s="20" t="s">
        <v>9</v>
      </c>
      <c r="E148" s="20" t="s">
        <v>143</v>
      </c>
      <c r="F148" s="20" t="s">
        <v>34</v>
      </c>
      <c r="G148" s="21">
        <v>60</v>
      </c>
      <c r="H148" s="21">
        <v>60</v>
      </c>
      <c r="I148" s="21">
        <v>60</v>
      </c>
    </row>
    <row r="149" spans="1:9" s="7" customFormat="1" ht="18.75" customHeight="1">
      <c r="A149" s="31">
        <v>140</v>
      </c>
      <c r="B149" s="22" t="s">
        <v>20</v>
      </c>
      <c r="C149" s="41">
        <v>816</v>
      </c>
      <c r="D149" s="52" t="s">
        <v>19</v>
      </c>
      <c r="E149" s="26"/>
      <c r="F149" s="26"/>
      <c r="G149" s="24">
        <f aca="true" t="shared" si="29" ref="G149:I150">G150</f>
        <v>2748.6</v>
      </c>
      <c r="H149" s="24">
        <f t="shared" si="29"/>
        <v>2748.6</v>
      </c>
      <c r="I149" s="24">
        <f t="shared" si="29"/>
        <v>2748.6</v>
      </c>
    </row>
    <row r="150" spans="1:9" s="7" customFormat="1" ht="31.5">
      <c r="A150" s="31">
        <v>141</v>
      </c>
      <c r="B150" s="42" t="s">
        <v>91</v>
      </c>
      <c r="C150" s="31">
        <v>816</v>
      </c>
      <c r="D150" s="49" t="s">
        <v>19</v>
      </c>
      <c r="E150" s="20" t="s">
        <v>80</v>
      </c>
      <c r="F150" s="20"/>
      <c r="G150" s="21">
        <f t="shared" si="29"/>
        <v>2748.6</v>
      </c>
      <c r="H150" s="21">
        <f t="shared" si="29"/>
        <v>2748.6</v>
      </c>
      <c r="I150" s="21">
        <f t="shared" si="29"/>
        <v>2748.6</v>
      </c>
    </row>
    <row r="151" spans="1:9" s="7" customFormat="1" ht="15.75">
      <c r="A151" s="31">
        <v>142</v>
      </c>
      <c r="B151" s="42" t="s">
        <v>99</v>
      </c>
      <c r="C151" s="31">
        <v>816</v>
      </c>
      <c r="D151" s="20" t="s">
        <v>19</v>
      </c>
      <c r="E151" s="20" t="s">
        <v>98</v>
      </c>
      <c r="F151" s="20"/>
      <c r="G151" s="21">
        <f>G152+G155</f>
        <v>2748.6</v>
      </c>
      <c r="H151" s="21">
        <f>H152+H155</f>
        <v>2748.6</v>
      </c>
      <c r="I151" s="21">
        <f>I152+I155</f>
        <v>2748.6</v>
      </c>
    </row>
    <row r="152" spans="1:9" s="7" customFormat="1" ht="94.5">
      <c r="A152" s="31">
        <v>143</v>
      </c>
      <c r="B152" s="42" t="s">
        <v>100</v>
      </c>
      <c r="C152" s="31">
        <v>816</v>
      </c>
      <c r="D152" s="20" t="s">
        <v>19</v>
      </c>
      <c r="E152" s="20" t="s">
        <v>124</v>
      </c>
      <c r="F152" s="20"/>
      <c r="G152" s="21">
        <f aca="true" t="shared" si="30" ref="G152:I153">G153</f>
        <v>1760.6</v>
      </c>
      <c r="H152" s="21">
        <f t="shared" si="30"/>
        <v>1760.6</v>
      </c>
      <c r="I152" s="21">
        <f t="shared" si="30"/>
        <v>1760.6</v>
      </c>
    </row>
    <row r="153" spans="1:9" s="7" customFormat="1" ht="47.25">
      <c r="A153" s="31">
        <v>144</v>
      </c>
      <c r="B153" s="42" t="s">
        <v>55</v>
      </c>
      <c r="C153" s="31">
        <v>816</v>
      </c>
      <c r="D153" s="20" t="s">
        <v>19</v>
      </c>
      <c r="E153" s="20" t="s">
        <v>124</v>
      </c>
      <c r="F153" s="20" t="s">
        <v>36</v>
      </c>
      <c r="G153" s="21">
        <f t="shared" si="30"/>
        <v>1760.6</v>
      </c>
      <c r="H153" s="21">
        <f t="shared" si="30"/>
        <v>1760.6</v>
      </c>
      <c r="I153" s="21">
        <f t="shared" si="30"/>
        <v>1760.6</v>
      </c>
    </row>
    <row r="154" spans="1:9" s="7" customFormat="1" ht="15.75">
      <c r="A154" s="31">
        <v>145</v>
      </c>
      <c r="B154" s="42" t="s">
        <v>54</v>
      </c>
      <c r="C154" s="31">
        <v>816</v>
      </c>
      <c r="D154" s="20" t="s">
        <v>19</v>
      </c>
      <c r="E154" s="20" t="s">
        <v>124</v>
      </c>
      <c r="F154" s="20" t="s">
        <v>34</v>
      </c>
      <c r="G154" s="21">
        <v>1760.6</v>
      </c>
      <c r="H154" s="21">
        <v>1760.6</v>
      </c>
      <c r="I154" s="21">
        <v>1760.6</v>
      </c>
    </row>
    <row r="155" spans="1:9" s="7" customFormat="1" ht="66.75" customHeight="1">
      <c r="A155" s="31">
        <v>146</v>
      </c>
      <c r="B155" s="42" t="s">
        <v>171</v>
      </c>
      <c r="C155" s="31">
        <v>816</v>
      </c>
      <c r="D155" s="49" t="s">
        <v>19</v>
      </c>
      <c r="E155" s="20" t="s">
        <v>144</v>
      </c>
      <c r="F155" s="20"/>
      <c r="G155" s="21">
        <f>G156+G158</f>
        <v>988</v>
      </c>
      <c r="H155" s="21">
        <f>H156+H158</f>
        <v>988</v>
      </c>
      <c r="I155" s="21">
        <f>I156+I158</f>
        <v>988</v>
      </c>
    </row>
    <row r="156" spans="1:9" s="7" customFormat="1" ht="47.25">
      <c r="A156" s="31">
        <v>147</v>
      </c>
      <c r="B156" s="19" t="s">
        <v>55</v>
      </c>
      <c r="C156" s="31">
        <v>816</v>
      </c>
      <c r="D156" s="49" t="s">
        <v>19</v>
      </c>
      <c r="E156" s="20" t="s">
        <v>144</v>
      </c>
      <c r="F156" s="20" t="s">
        <v>36</v>
      </c>
      <c r="G156" s="21">
        <f>G157</f>
        <v>787.9</v>
      </c>
      <c r="H156" s="21">
        <f>H157</f>
        <v>787.9</v>
      </c>
      <c r="I156" s="21">
        <f>I157</f>
        <v>787.9</v>
      </c>
    </row>
    <row r="157" spans="1:9" s="7" customFormat="1" ht="15.75">
      <c r="A157" s="31">
        <v>148</v>
      </c>
      <c r="B157" s="42" t="s">
        <v>53</v>
      </c>
      <c r="C157" s="31">
        <v>816</v>
      </c>
      <c r="D157" s="49" t="s">
        <v>19</v>
      </c>
      <c r="E157" s="20" t="s">
        <v>144</v>
      </c>
      <c r="F157" s="20" t="s">
        <v>34</v>
      </c>
      <c r="G157" s="21">
        <v>787.9</v>
      </c>
      <c r="H157" s="21">
        <v>787.9</v>
      </c>
      <c r="I157" s="21">
        <v>787.9</v>
      </c>
    </row>
    <row r="158" spans="1:9" s="7" customFormat="1" ht="31.5">
      <c r="A158" s="31">
        <v>149</v>
      </c>
      <c r="B158" s="42" t="s">
        <v>96</v>
      </c>
      <c r="C158" s="31">
        <v>816</v>
      </c>
      <c r="D158" s="49" t="s">
        <v>19</v>
      </c>
      <c r="E158" s="20" t="s">
        <v>144</v>
      </c>
      <c r="F158" s="20" t="s">
        <v>33</v>
      </c>
      <c r="G158" s="21">
        <f>G159</f>
        <v>200.1</v>
      </c>
      <c r="H158" s="21">
        <f>H159</f>
        <v>200.1</v>
      </c>
      <c r="I158" s="21">
        <f>I159</f>
        <v>200.1</v>
      </c>
    </row>
    <row r="159" spans="1:9" s="7" customFormat="1" ht="31.5">
      <c r="A159" s="31">
        <v>150</v>
      </c>
      <c r="B159" s="42" t="s">
        <v>57</v>
      </c>
      <c r="C159" s="31">
        <v>816</v>
      </c>
      <c r="D159" s="49" t="s">
        <v>19</v>
      </c>
      <c r="E159" s="20" t="s">
        <v>144</v>
      </c>
      <c r="F159" s="20" t="s">
        <v>38</v>
      </c>
      <c r="G159" s="21">
        <v>200.1</v>
      </c>
      <c r="H159" s="21">
        <v>200.1</v>
      </c>
      <c r="I159" s="21">
        <v>200.1</v>
      </c>
    </row>
    <row r="160" spans="1:9" s="7" customFormat="1" ht="15.75">
      <c r="A160" s="31">
        <v>151</v>
      </c>
      <c r="B160" s="23" t="s">
        <v>153</v>
      </c>
      <c r="C160" s="39">
        <v>816</v>
      </c>
      <c r="D160" s="45" t="s">
        <v>149</v>
      </c>
      <c r="E160" s="29"/>
      <c r="F160" s="40"/>
      <c r="G160" s="25">
        <f aca="true" t="shared" si="31" ref="G160:I164">G161</f>
        <v>24</v>
      </c>
      <c r="H160" s="25">
        <f t="shared" si="31"/>
        <v>24</v>
      </c>
      <c r="I160" s="25">
        <f t="shared" si="31"/>
        <v>24</v>
      </c>
    </row>
    <row r="161" spans="1:9" s="7" customFormat="1" ht="15.75">
      <c r="A161" s="31">
        <v>152</v>
      </c>
      <c r="B161" s="22" t="s">
        <v>154</v>
      </c>
      <c r="C161" s="41">
        <v>816</v>
      </c>
      <c r="D161" s="52" t="s">
        <v>150</v>
      </c>
      <c r="E161" s="30"/>
      <c r="F161" s="26"/>
      <c r="G161" s="24">
        <f t="shared" si="31"/>
        <v>24</v>
      </c>
      <c r="H161" s="24">
        <f t="shared" si="31"/>
        <v>24</v>
      </c>
      <c r="I161" s="24">
        <f t="shared" si="31"/>
        <v>24</v>
      </c>
    </row>
    <row r="162" spans="1:9" s="7" customFormat="1" ht="15.75">
      <c r="A162" s="31">
        <v>153</v>
      </c>
      <c r="B162" s="19" t="s">
        <v>29</v>
      </c>
      <c r="C162" s="31">
        <v>816</v>
      </c>
      <c r="D162" s="49" t="s">
        <v>150</v>
      </c>
      <c r="E162" s="28" t="s">
        <v>69</v>
      </c>
      <c r="F162" s="20"/>
      <c r="G162" s="21">
        <f t="shared" si="31"/>
        <v>24</v>
      </c>
      <c r="H162" s="21">
        <f t="shared" si="31"/>
        <v>24</v>
      </c>
      <c r="I162" s="21">
        <f t="shared" si="31"/>
        <v>24</v>
      </c>
    </row>
    <row r="163" spans="1:9" s="7" customFormat="1" ht="15.75">
      <c r="A163" s="31">
        <v>154</v>
      </c>
      <c r="B163" s="19" t="s">
        <v>51</v>
      </c>
      <c r="C163" s="31">
        <v>816</v>
      </c>
      <c r="D163" s="49" t="s">
        <v>150</v>
      </c>
      <c r="E163" s="28" t="s">
        <v>70</v>
      </c>
      <c r="F163" s="20"/>
      <c r="G163" s="21">
        <f t="shared" si="31"/>
        <v>24</v>
      </c>
      <c r="H163" s="21">
        <f t="shared" si="31"/>
        <v>24</v>
      </c>
      <c r="I163" s="21">
        <f t="shared" si="31"/>
        <v>24</v>
      </c>
    </row>
    <row r="164" spans="1:9" s="7" customFormat="1" ht="31.5">
      <c r="A164" s="31">
        <v>155</v>
      </c>
      <c r="B164" s="19" t="s">
        <v>152</v>
      </c>
      <c r="C164" s="31">
        <v>816</v>
      </c>
      <c r="D164" s="49" t="s">
        <v>150</v>
      </c>
      <c r="E164" s="28" t="s">
        <v>151</v>
      </c>
      <c r="F164" s="20"/>
      <c r="G164" s="21">
        <f>G165</f>
        <v>24</v>
      </c>
      <c r="H164" s="21">
        <f t="shared" si="31"/>
        <v>24</v>
      </c>
      <c r="I164" s="21">
        <f t="shared" si="31"/>
        <v>24</v>
      </c>
    </row>
    <row r="165" spans="1:9" s="7" customFormat="1" ht="15.75">
      <c r="A165" s="31">
        <v>156</v>
      </c>
      <c r="B165" s="19" t="s">
        <v>158</v>
      </c>
      <c r="C165" s="31">
        <v>816</v>
      </c>
      <c r="D165" s="49" t="s">
        <v>150</v>
      </c>
      <c r="E165" s="28" t="s">
        <v>151</v>
      </c>
      <c r="F165" s="20" t="s">
        <v>156</v>
      </c>
      <c r="G165" s="21">
        <f>G166</f>
        <v>24</v>
      </c>
      <c r="H165" s="21">
        <f>H166</f>
        <v>24</v>
      </c>
      <c r="I165" s="21">
        <f>I166</f>
        <v>24</v>
      </c>
    </row>
    <row r="166" spans="1:9" s="7" customFormat="1" ht="15.75">
      <c r="A166" s="31">
        <v>157</v>
      </c>
      <c r="B166" s="19" t="s">
        <v>159</v>
      </c>
      <c r="C166" s="31">
        <v>816</v>
      </c>
      <c r="D166" s="49" t="s">
        <v>150</v>
      </c>
      <c r="E166" s="28" t="s">
        <v>151</v>
      </c>
      <c r="F166" s="20" t="s">
        <v>157</v>
      </c>
      <c r="G166" s="21">
        <v>24</v>
      </c>
      <c r="H166" s="21">
        <v>24</v>
      </c>
      <c r="I166" s="21">
        <v>24</v>
      </c>
    </row>
    <row r="167" spans="1:9" s="11" customFormat="1" ht="21.75" customHeight="1">
      <c r="A167" s="31">
        <v>158</v>
      </c>
      <c r="B167" s="23" t="s">
        <v>85</v>
      </c>
      <c r="C167" s="39">
        <v>816</v>
      </c>
      <c r="D167" s="45" t="s">
        <v>83</v>
      </c>
      <c r="E167" s="40"/>
      <c r="F167" s="40"/>
      <c r="G167" s="25">
        <f aca="true" t="shared" si="32" ref="G167:I172">G168</f>
        <v>240.5</v>
      </c>
      <c r="H167" s="25">
        <f t="shared" si="32"/>
        <v>240.5</v>
      </c>
      <c r="I167" s="25">
        <f t="shared" si="32"/>
        <v>240.5</v>
      </c>
    </row>
    <row r="168" spans="1:9" s="10" customFormat="1" ht="21.75" customHeight="1">
      <c r="A168" s="31">
        <v>159</v>
      </c>
      <c r="B168" s="22" t="s">
        <v>86</v>
      </c>
      <c r="C168" s="41">
        <v>816</v>
      </c>
      <c r="D168" s="52" t="s">
        <v>84</v>
      </c>
      <c r="E168" s="26"/>
      <c r="F168" s="26"/>
      <c r="G168" s="24">
        <f t="shared" si="32"/>
        <v>240.5</v>
      </c>
      <c r="H168" s="24">
        <f t="shared" si="32"/>
        <v>240.5</v>
      </c>
      <c r="I168" s="24">
        <f t="shared" si="32"/>
        <v>240.5</v>
      </c>
    </row>
    <row r="169" spans="1:9" s="7" customFormat="1" ht="21.75" customHeight="1">
      <c r="A169" s="31">
        <v>160</v>
      </c>
      <c r="B169" s="19" t="s">
        <v>29</v>
      </c>
      <c r="C169" s="31">
        <v>816</v>
      </c>
      <c r="D169" s="49" t="s">
        <v>84</v>
      </c>
      <c r="E169" s="20" t="s">
        <v>69</v>
      </c>
      <c r="F169" s="20"/>
      <c r="G169" s="21">
        <f t="shared" si="32"/>
        <v>240.5</v>
      </c>
      <c r="H169" s="21">
        <f t="shared" si="32"/>
        <v>240.5</v>
      </c>
      <c r="I169" s="21">
        <f t="shared" si="32"/>
        <v>240.5</v>
      </c>
    </row>
    <row r="170" spans="1:9" s="7" customFormat="1" ht="21.75" customHeight="1">
      <c r="A170" s="31">
        <v>161</v>
      </c>
      <c r="B170" s="19" t="s">
        <v>51</v>
      </c>
      <c r="C170" s="31">
        <v>816</v>
      </c>
      <c r="D170" s="49" t="s">
        <v>84</v>
      </c>
      <c r="E170" s="20" t="s">
        <v>70</v>
      </c>
      <c r="F170" s="20"/>
      <c r="G170" s="21">
        <f>G171+G174</f>
        <v>240.5</v>
      </c>
      <c r="H170" s="21">
        <f>H171+H174</f>
        <v>240.5</v>
      </c>
      <c r="I170" s="21">
        <f>I171+I174</f>
        <v>240.5</v>
      </c>
    </row>
    <row r="171" spans="1:9" s="7" customFormat="1" ht="41.25" customHeight="1">
      <c r="A171" s="31">
        <v>162</v>
      </c>
      <c r="B171" s="19" t="s">
        <v>87</v>
      </c>
      <c r="C171" s="31">
        <v>816</v>
      </c>
      <c r="D171" s="49" t="s">
        <v>84</v>
      </c>
      <c r="E171" s="20" t="s">
        <v>116</v>
      </c>
      <c r="F171" s="20"/>
      <c r="G171" s="21">
        <f t="shared" si="32"/>
        <v>140.4</v>
      </c>
      <c r="H171" s="21">
        <f t="shared" si="32"/>
        <v>140.4</v>
      </c>
      <c r="I171" s="21">
        <f t="shared" si="32"/>
        <v>140.4</v>
      </c>
    </row>
    <row r="172" spans="1:9" s="7" customFormat="1" ht="54.75" customHeight="1">
      <c r="A172" s="31">
        <v>163</v>
      </c>
      <c r="B172" s="19" t="s">
        <v>88</v>
      </c>
      <c r="C172" s="31">
        <v>816</v>
      </c>
      <c r="D172" s="49" t="s">
        <v>84</v>
      </c>
      <c r="E172" s="20" t="s">
        <v>116</v>
      </c>
      <c r="F172" s="20" t="s">
        <v>36</v>
      </c>
      <c r="G172" s="21">
        <f t="shared" si="32"/>
        <v>140.4</v>
      </c>
      <c r="H172" s="21">
        <f t="shared" si="32"/>
        <v>140.4</v>
      </c>
      <c r="I172" s="21">
        <f t="shared" si="32"/>
        <v>140.4</v>
      </c>
    </row>
    <row r="173" spans="1:9" s="7" customFormat="1" ht="21.75" customHeight="1">
      <c r="A173" s="31">
        <v>164</v>
      </c>
      <c r="B173" s="19" t="s">
        <v>89</v>
      </c>
      <c r="C173" s="31">
        <v>816</v>
      </c>
      <c r="D173" s="49" t="s">
        <v>84</v>
      </c>
      <c r="E173" s="20" t="s">
        <v>116</v>
      </c>
      <c r="F173" s="20" t="s">
        <v>34</v>
      </c>
      <c r="G173" s="21">
        <v>140.4</v>
      </c>
      <c r="H173" s="21">
        <v>140.4</v>
      </c>
      <c r="I173" s="21">
        <v>140.4</v>
      </c>
    </row>
    <row r="174" spans="1:14" s="7" customFormat="1" ht="67.5" customHeight="1">
      <c r="A174" s="31">
        <v>165</v>
      </c>
      <c r="B174" s="19" t="s">
        <v>58</v>
      </c>
      <c r="C174" s="31">
        <v>816</v>
      </c>
      <c r="D174" s="49" t="s">
        <v>84</v>
      </c>
      <c r="E174" s="20" t="s">
        <v>123</v>
      </c>
      <c r="F174" s="20"/>
      <c r="G174" s="21">
        <f aca="true" t="shared" si="33" ref="G174:I175">G175</f>
        <v>100.1</v>
      </c>
      <c r="H174" s="21">
        <f t="shared" si="33"/>
        <v>100.1</v>
      </c>
      <c r="I174" s="21">
        <f t="shared" si="33"/>
        <v>100.1</v>
      </c>
      <c r="N174" s="7" t="s">
        <v>35</v>
      </c>
    </row>
    <row r="175" spans="1:9" s="7" customFormat="1" ht="51" customHeight="1">
      <c r="A175" s="31">
        <v>166</v>
      </c>
      <c r="B175" s="19" t="s">
        <v>88</v>
      </c>
      <c r="C175" s="31">
        <v>816</v>
      </c>
      <c r="D175" s="49" t="s">
        <v>84</v>
      </c>
      <c r="E175" s="20" t="s">
        <v>123</v>
      </c>
      <c r="F175" s="20" t="s">
        <v>36</v>
      </c>
      <c r="G175" s="21">
        <f t="shared" si="33"/>
        <v>100.1</v>
      </c>
      <c r="H175" s="21">
        <f t="shared" si="33"/>
        <v>100.1</v>
      </c>
      <c r="I175" s="21">
        <f t="shared" si="33"/>
        <v>100.1</v>
      </c>
    </row>
    <row r="176" spans="1:9" s="7" customFormat="1" ht="21.75" customHeight="1">
      <c r="A176" s="31">
        <v>167</v>
      </c>
      <c r="B176" s="19" t="s">
        <v>89</v>
      </c>
      <c r="C176" s="31">
        <v>816</v>
      </c>
      <c r="D176" s="49" t="s">
        <v>84</v>
      </c>
      <c r="E176" s="20" t="s">
        <v>123</v>
      </c>
      <c r="F176" s="20" t="s">
        <v>34</v>
      </c>
      <c r="G176" s="21">
        <v>100.1</v>
      </c>
      <c r="H176" s="21">
        <v>100.1</v>
      </c>
      <c r="I176" s="21">
        <v>100.1</v>
      </c>
    </row>
    <row r="177" spans="1:9" s="7" customFormat="1" ht="21.75" customHeight="1">
      <c r="A177" s="31">
        <v>168</v>
      </c>
      <c r="B177" s="23" t="s">
        <v>49</v>
      </c>
      <c r="C177" s="31"/>
      <c r="D177" s="45"/>
      <c r="E177" s="40"/>
      <c r="F177" s="40"/>
      <c r="G177" s="25">
        <v>0</v>
      </c>
      <c r="H177" s="25">
        <v>276.9</v>
      </c>
      <c r="I177" s="25">
        <v>555.4</v>
      </c>
    </row>
    <row r="178" spans="1:9" s="7" customFormat="1" ht="21.75" customHeight="1">
      <c r="A178" s="31">
        <v>169</v>
      </c>
      <c r="B178" s="53" t="s">
        <v>17</v>
      </c>
      <c r="C178" s="31"/>
      <c r="D178" s="51"/>
      <c r="E178" s="51"/>
      <c r="F178" s="51"/>
      <c r="G178" s="25">
        <f>G10+G177</f>
        <v>11897.4</v>
      </c>
      <c r="H178" s="25">
        <f>H10+H177</f>
        <v>11940.999999999998</v>
      </c>
      <c r="I178" s="25">
        <f>I10+I177</f>
        <v>11835.4</v>
      </c>
    </row>
    <row r="179" spans="1:9" s="7" customFormat="1" ht="30.75" customHeight="1">
      <c r="A179" s="1"/>
      <c r="B179" s="13"/>
      <c r="C179" s="13"/>
      <c r="D179" s="13"/>
      <c r="E179" s="13"/>
      <c r="F179" s="13"/>
      <c r="G179" s="14"/>
      <c r="H179" s="14"/>
      <c r="I179" s="15"/>
    </row>
    <row r="180" spans="1:9" s="7" customFormat="1" ht="21.75" customHeight="1">
      <c r="A180" s="1"/>
      <c r="B180" s="13"/>
      <c r="C180" s="13"/>
      <c r="G180" s="15"/>
      <c r="H180" s="15"/>
      <c r="I180" s="15"/>
    </row>
    <row r="181" spans="1:9" s="7" customFormat="1" ht="21.75" customHeight="1">
      <c r="A181" s="1"/>
      <c r="G181" s="16"/>
      <c r="H181" s="15"/>
      <c r="I181" s="15"/>
    </row>
    <row r="182" spans="1:9" s="7" customFormat="1" ht="21.75" customHeight="1">
      <c r="A182" s="1"/>
      <c r="G182" s="15"/>
      <c r="H182" s="15"/>
      <c r="I182" s="15"/>
    </row>
    <row r="183" spans="1:11" s="2" customFormat="1" ht="21.75" customHeight="1">
      <c r="A183" s="5"/>
      <c r="K183"/>
    </row>
    <row r="184" spans="1:11" s="2" customFormat="1" ht="19.5" customHeight="1">
      <c r="A184" s="5"/>
      <c r="K184"/>
    </row>
    <row r="185" spans="1:11" s="2" customFormat="1" ht="15.75">
      <c r="A185" s="1"/>
      <c r="B185"/>
      <c r="C185"/>
      <c r="D185"/>
      <c r="E185"/>
      <c r="F185"/>
      <c r="G185"/>
      <c r="H185"/>
      <c r="I185"/>
      <c r="K185"/>
    </row>
    <row r="186" spans="1:11" s="2" customFormat="1" ht="35.25" customHeight="1">
      <c r="A186" s="1"/>
      <c r="B186"/>
      <c r="C186"/>
      <c r="D186"/>
      <c r="E186"/>
      <c r="F186"/>
      <c r="G186"/>
      <c r="H186"/>
      <c r="I186"/>
      <c r="K186"/>
    </row>
    <row r="187" spans="1:11" s="2" customFormat="1" ht="35.25" customHeight="1">
      <c r="A187" s="1"/>
      <c r="B187"/>
      <c r="C187"/>
      <c r="D187"/>
      <c r="E187"/>
      <c r="F187"/>
      <c r="G187"/>
      <c r="H187"/>
      <c r="I187"/>
      <c r="K187"/>
    </row>
    <row r="188" spans="1:11" s="2" customFormat="1" ht="35.25" customHeight="1">
      <c r="A188" s="1"/>
      <c r="B188"/>
      <c r="C188"/>
      <c r="D188"/>
      <c r="E188"/>
      <c r="F188"/>
      <c r="G188"/>
      <c r="H188"/>
      <c r="I188"/>
      <c r="K188" s="8"/>
    </row>
    <row r="189" spans="1:11" s="2" customFormat="1" ht="35.25" customHeight="1">
      <c r="A189" s="1"/>
      <c r="B189"/>
      <c r="C189"/>
      <c r="D189"/>
      <c r="E189"/>
      <c r="F189"/>
      <c r="G189"/>
      <c r="H189"/>
      <c r="I189"/>
      <c r="K189"/>
    </row>
    <row r="190" spans="1:11" s="2" customFormat="1" ht="35.25" customHeight="1">
      <c r="A190" s="1"/>
      <c r="B190"/>
      <c r="C190"/>
      <c r="D190"/>
      <c r="E190"/>
      <c r="F190"/>
      <c r="G190"/>
      <c r="H190"/>
      <c r="I190"/>
      <c r="K190"/>
    </row>
    <row r="191" spans="1:11" s="2" customFormat="1" ht="35.25" customHeight="1">
      <c r="A191" s="1"/>
      <c r="B191"/>
      <c r="C191"/>
      <c r="D191"/>
      <c r="E191"/>
      <c r="F191"/>
      <c r="G191"/>
      <c r="H191"/>
      <c r="I191"/>
      <c r="K191"/>
    </row>
    <row r="192" ht="35.25" customHeight="1">
      <c r="A192" s="1"/>
    </row>
    <row r="193" ht="35.25" customHeight="1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207" ht="12.75">
      <c r="K207" s="2"/>
    </row>
    <row r="208" ht="12.75">
      <c r="K208" s="2"/>
    </row>
    <row r="209" ht="12.75">
      <c r="K209" s="2"/>
    </row>
    <row r="210" ht="12.75">
      <c r="K210" s="2"/>
    </row>
    <row r="211" ht="12.75">
      <c r="K211" s="2"/>
    </row>
    <row r="212" ht="12.75">
      <c r="K212" s="2"/>
    </row>
    <row r="213" ht="12.75">
      <c r="K213" s="2"/>
    </row>
    <row r="214" ht="12.75">
      <c r="K214" s="2"/>
    </row>
    <row r="215" ht="12.75">
      <c r="K215" s="2"/>
    </row>
    <row r="216" ht="12.75">
      <c r="K216" s="2"/>
    </row>
    <row r="217" ht="12.75">
      <c r="K217" s="2"/>
    </row>
    <row r="218" ht="12.75">
      <c r="K218" s="2"/>
    </row>
    <row r="219" ht="12.75">
      <c r="K219" s="2"/>
    </row>
    <row r="220" ht="12.75">
      <c r="K220" s="2"/>
    </row>
    <row r="221" ht="12.75">
      <c r="K221" s="2"/>
    </row>
    <row r="222" ht="12.75">
      <c r="K222" s="2"/>
    </row>
    <row r="223" ht="12.75">
      <c r="K223" s="2"/>
    </row>
    <row r="224" ht="12.75">
      <c r="K224" s="2"/>
    </row>
    <row r="225" ht="12.75">
      <c r="K225" s="2"/>
    </row>
    <row r="226" ht="12.75">
      <c r="K226" s="2"/>
    </row>
    <row r="227" ht="12.75">
      <c r="K227" s="2"/>
    </row>
    <row r="228" ht="12.75">
      <c r="K228" s="6"/>
    </row>
    <row r="235" ht="12.75">
      <c r="K235" s="7"/>
    </row>
    <row r="236" ht="12.75">
      <c r="K236" s="7"/>
    </row>
    <row r="237" ht="12.75">
      <c r="K237" s="7"/>
    </row>
    <row r="238" ht="12.75">
      <c r="K238" s="7"/>
    </row>
    <row r="239" ht="12.75">
      <c r="K239" s="7"/>
    </row>
    <row r="240" ht="12.75">
      <c r="K240" s="2"/>
    </row>
    <row r="241" ht="12.75">
      <c r="K241" s="2"/>
    </row>
    <row r="242" ht="12.75">
      <c r="K242" s="2"/>
    </row>
    <row r="243" ht="12.75">
      <c r="K243" s="2"/>
    </row>
    <row r="244" ht="12.75">
      <c r="K244" s="2"/>
    </row>
    <row r="245" ht="12.75">
      <c r="K245" s="2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  <row r="254" ht="12.75">
      <c r="K254" s="3"/>
    </row>
    <row r="255" ht="12.75">
      <c r="K255" s="4"/>
    </row>
    <row r="256" ht="12.75">
      <c r="K256" s="4"/>
    </row>
    <row r="257" ht="12.75">
      <c r="K257" s="2"/>
    </row>
    <row r="258" ht="12.75">
      <c r="K258" s="2"/>
    </row>
    <row r="259" ht="12.75">
      <c r="K259" s="2"/>
    </row>
    <row r="260" ht="12.75">
      <c r="K260" s="2"/>
    </row>
    <row r="261" ht="12.75">
      <c r="K261" s="2"/>
    </row>
    <row r="262" ht="12.75">
      <c r="K262" s="2"/>
    </row>
    <row r="263" ht="12.75">
      <c r="K263" s="2"/>
    </row>
    <row r="264" ht="12.75">
      <c r="K264" s="2"/>
    </row>
    <row r="265" ht="12.75">
      <c r="K265" s="2"/>
    </row>
    <row r="266" ht="12.75">
      <c r="K266" s="2"/>
    </row>
    <row r="267" ht="12.75">
      <c r="K267" s="2"/>
    </row>
    <row r="268" ht="12.75">
      <c r="K268" s="2"/>
    </row>
    <row r="269" ht="12.75">
      <c r="K269" s="2"/>
    </row>
    <row r="270" ht="12.75">
      <c r="K270" s="2"/>
    </row>
    <row r="271" ht="12.75">
      <c r="K271" s="2"/>
    </row>
    <row r="272" ht="12.75">
      <c r="K272" s="2"/>
    </row>
    <row r="273" ht="12.75">
      <c r="K273" s="2"/>
    </row>
    <row r="274" ht="12.75">
      <c r="K274" s="2"/>
    </row>
    <row r="275" ht="12.75">
      <c r="K275" s="2"/>
    </row>
    <row r="276" ht="12.75">
      <c r="K276" s="2"/>
    </row>
    <row r="277" ht="12.75">
      <c r="K277" s="2"/>
    </row>
    <row r="278" ht="12.75">
      <c r="K278" s="2"/>
    </row>
    <row r="279" ht="12.75">
      <c r="K279" s="2"/>
    </row>
    <row r="280" ht="12.75">
      <c r="K280" s="2"/>
    </row>
    <row r="281" ht="12.75">
      <c r="K281" s="2"/>
    </row>
    <row r="282" ht="12.75">
      <c r="K282" s="2"/>
    </row>
    <row r="283" ht="12.75">
      <c r="K283" s="2"/>
    </row>
    <row r="284" ht="12.75">
      <c r="K284" s="8"/>
    </row>
    <row r="285" ht="12.75">
      <c r="K285" s="8"/>
    </row>
    <row r="286" ht="12.75">
      <c r="K286" s="8"/>
    </row>
    <row r="287" ht="12.75">
      <c r="K287" s="2"/>
    </row>
    <row r="288" ht="12.75">
      <c r="K288" s="2"/>
    </row>
    <row r="289" ht="12.75">
      <c r="K289" s="2"/>
    </row>
    <row r="290" ht="12.75">
      <c r="K290" s="8"/>
    </row>
    <row r="291" ht="12.75">
      <c r="K291" s="8"/>
    </row>
    <row r="292" ht="12.75">
      <c r="K292" s="8"/>
    </row>
    <row r="293" ht="12.75">
      <c r="K293" s="2"/>
    </row>
    <row r="294" ht="12.75">
      <c r="K294" s="2"/>
    </row>
    <row r="295" ht="12.75">
      <c r="K295" s="2"/>
    </row>
    <row r="296" ht="12.75">
      <c r="K296" s="2"/>
    </row>
    <row r="297" ht="12.75">
      <c r="K297" s="2"/>
    </row>
    <row r="298" ht="12.75">
      <c r="K298" s="2"/>
    </row>
    <row r="299" ht="12.75">
      <c r="K299" s="2"/>
    </row>
    <row r="300" ht="12.75">
      <c r="K300" s="2"/>
    </row>
    <row r="301" ht="12.75">
      <c r="K301" s="2"/>
    </row>
    <row r="302" ht="12.75">
      <c r="K302" s="2"/>
    </row>
    <row r="303" ht="12.75">
      <c r="K303" s="2"/>
    </row>
    <row r="304" ht="12.75">
      <c r="K304" s="2"/>
    </row>
    <row r="305" ht="12.75">
      <c r="K305" s="2"/>
    </row>
    <row r="306" ht="12.75">
      <c r="K306" s="2"/>
    </row>
    <row r="307" ht="12.75">
      <c r="K307" s="2"/>
    </row>
    <row r="308" ht="12.75">
      <c r="K308" s="2"/>
    </row>
    <row r="309" ht="12.75">
      <c r="K309" s="2"/>
    </row>
    <row r="310" ht="12.75">
      <c r="K310" s="2"/>
    </row>
    <row r="311" ht="12.75">
      <c r="K311" s="2"/>
    </row>
    <row r="312" ht="12.75">
      <c r="K312" s="2"/>
    </row>
    <row r="313" ht="12.75">
      <c r="K313" s="2"/>
    </row>
    <row r="314" ht="12.75">
      <c r="K314" s="2"/>
    </row>
    <row r="315" ht="12.75">
      <c r="K315" s="2"/>
    </row>
    <row r="316" ht="12.75">
      <c r="K316" s="2"/>
    </row>
    <row r="317" ht="12.75">
      <c r="K317" s="2"/>
    </row>
    <row r="318" ht="12.75">
      <c r="K318" s="2"/>
    </row>
    <row r="319" ht="12.75">
      <c r="K319" s="2"/>
    </row>
    <row r="320" ht="12.75">
      <c r="K320" s="2"/>
    </row>
    <row r="321" ht="12.75">
      <c r="K321" s="2"/>
    </row>
    <row r="322" ht="12.75">
      <c r="K322" s="2"/>
    </row>
    <row r="323" ht="12.75">
      <c r="K323" s="2"/>
    </row>
    <row r="324" ht="12.75">
      <c r="K324" s="2"/>
    </row>
    <row r="325" ht="12.75">
      <c r="K325" s="2"/>
    </row>
    <row r="326" ht="12.75">
      <c r="K326" s="2"/>
    </row>
    <row r="327" ht="12.75">
      <c r="K327" s="2"/>
    </row>
    <row r="328" ht="12.75">
      <c r="K328" s="2"/>
    </row>
    <row r="329" ht="12.75">
      <c r="K329" s="2"/>
    </row>
    <row r="330" ht="12.75">
      <c r="K330" s="2"/>
    </row>
    <row r="331" ht="12.75">
      <c r="K331" s="2"/>
    </row>
    <row r="332" ht="12.75">
      <c r="K332" s="2"/>
    </row>
    <row r="333" ht="12.75">
      <c r="K333" s="2"/>
    </row>
    <row r="334" ht="12.75">
      <c r="K334" s="2"/>
    </row>
    <row r="335" ht="12.75">
      <c r="K335" s="2"/>
    </row>
    <row r="336" ht="12.75">
      <c r="K336" s="2"/>
    </row>
    <row r="337" ht="12.75">
      <c r="K337" s="2"/>
    </row>
    <row r="338" ht="12.75">
      <c r="K338" s="2"/>
    </row>
    <row r="339" ht="12.75">
      <c r="K339" s="2"/>
    </row>
    <row r="340" ht="12.75">
      <c r="K340" s="2"/>
    </row>
    <row r="341" ht="12.75">
      <c r="K341" s="2"/>
    </row>
    <row r="342" ht="12.75">
      <c r="K342" s="2"/>
    </row>
    <row r="343" ht="12.75">
      <c r="K343" s="2"/>
    </row>
    <row r="344" ht="12.75">
      <c r="K344" s="2"/>
    </row>
    <row r="345" ht="12.75">
      <c r="K345" s="2"/>
    </row>
    <row r="346" ht="12.75">
      <c r="K346" s="2"/>
    </row>
    <row r="347" ht="12.75">
      <c r="K347" s="2"/>
    </row>
    <row r="348" ht="12.75">
      <c r="K348" s="2"/>
    </row>
    <row r="349" ht="12.75">
      <c r="K349" s="2"/>
    </row>
    <row r="350" ht="12.75">
      <c r="K350" s="2"/>
    </row>
    <row r="351" ht="12.75">
      <c r="K351" s="2"/>
    </row>
    <row r="352" ht="12.75">
      <c r="K352" s="2"/>
    </row>
    <row r="353" ht="12.75">
      <c r="K353" s="2"/>
    </row>
    <row r="354" ht="12.75">
      <c r="K354" s="2"/>
    </row>
    <row r="355" ht="12.75">
      <c r="K355" s="2"/>
    </row>
    <row r="356" ht="12.75">
      <c r="K356" s="2"/>
    </row>
    <row r="357" ht="12.75">
      <c r="K357" s="2"/>
    </row>
    <row r="358" ht="12.75">
      <c r="K358" s="2"/>
    </row>
    <row r="359" ht="12.75">
      <c r="K359" s="2"/>
    </row>
    <row r="360" ht="12.75">
      <c r="K360" s="2"/>
    </row>
    <row r="361" ht="12.75">
      <c r="K361" s="2"/>
    </row>
    <row r="362" ht="12.75">
      <c r="K362" s="2"/>
    </row>
    <row r="363" ht="12.75">
      <c r="K363" s="2"/>
    </row>
    <row r="364" ht="12.75">
      <c r="K364" s="2"/>
    </row>
    <row r="365" ht="12.75">
      <c r="K365" s="2"/>
    </row>
    <row r="366" ht="12.75">
      <c r="K366" s="2"/>
    </row>
    <row r="367" ht="12.75">
      <c r="K367" s="2"/>
    </row>
    <row r="368" ht="12.75">
      <c r="K368" s="2"/>
    </row>
    <row r="369" ht="12.75">
      <c r="K369" s="2"/>
    </row>
    <row r="370" ht="12.75">
      <c r="K370" s="2"/>
    </row>
    <row r="371" ht="12.75">
      <c r="K371" s="2"/>
    </row>
    <row r="372" ht="12.75">
      <c r="K372" s="2"/>
    </row>
    <row r="373" ht="12.75">
      <c r="K373" s="2"/>
    </row>
    <row r="374" ht="12.75">
      <c r="K374" s="2"/>
    </row>
    <row r="375" ht="12.75">
      <c r="K375" s="2"/>
    </row>
    <row r="376" ht="12.75">
      <c r="K376" s="2"/>
    </row>
    <row r="377" ht="12.75">
      <c r="K377" s="2"/>
    </row>
    <row r="378" ht="12.75">
      <c r="K378" s="2"/>
    </row>
    <row r="379" ht="12.75">
      <c r="K379" s="2"/>
    </row>
    <row r="380" ht="12.75">
      <c r="K380" s="2"/>
    </row>
    <row r="381" ht="12.75">
      <c r="K381" s="2"/>
    </row>
    <row r="382" ht="12.75">
      <c r="K382" s="2"/>
    </row>
    <row r="383" ht="12.75">
      <c r="K383" s="2"/>
    </row>
    <row r="384" ht="12.75">
      <c r="K384" s="2"/>
    </row>
    <row r="385" ht="12.75">
      <c r="K385" s="2"/>
    </row>
    <row r="386" ht="12.75">
      <c r="K386" s="2"/>
    </row>
  </sheetData>
  <sheetProtection/>
  <mergeCells count="2">
    <mergeCell ref="B5:I6"/>
    <mergeCell ref="G1:I1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2023-12-26T01:19:57Z</cp:lastPrinted>
  <dcterms:created xsi:type="dcterms:W3CDTF">2006-12-12T07:04:01Z</dcterms:created>
  <dcterms:modified xsi:type="dcterms:W3CDTF">2023-12-26T01:20:04Z</dcterms:modified>
  <cp:category/>
  <cp:version/>
  <cp:contentType/>
  <cp:contentStatus/>
</cp:coreProperties>
</file>