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1"/>
  </bookViews>
  <sheets>
    <sheet name="Лист1" sheetId="1" r:id="rId1"/>
    <sheet name="Лист2" sheetId="2" r:id="rId2"/>
  </sheets>
  <definedNames>
    <definedName name="Z_289880B1_664A_45D3_B7F8_27ECDA298021_.wvu.Rows" localSheetId="0" hidden="1">'Лист1'!#REF!</definedName>
    <definedName name="_xlnm.Print_Area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<sst xmlns="http://schemas.openxmlformats.org/spreadsheetml/2006/main" count="602" uniqueCount="143">
  <si>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</si>
  <si>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</si>
  <si>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</si>
  <si>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</si>
  <si>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</si>
  <si>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</si>
  <si>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</si>
  <si>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</si>
  <si>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</si>
  <si>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</si>
  <si>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</si>
  <si>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</si>
  <si>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</si>
  <si>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</si>
  <si>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</si>
  <si>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</si>
  <si>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</si>
  <si>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</si>
  <si>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</si>
  <si>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</si>
  <si>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</si>
  <si>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</si>
  <si>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</si>
  <si>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</si>
  <si>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</si>
  <si>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</si>
  <si>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</si>
  <si>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802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</si>
  <si>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</si>
  <si>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</si>
  <si>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</si>
  <si>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</si>
  <si>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</si>
  <si>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Налог на имущество физических лиц</t>
  </si>
  <si>
    <t>Земельный налог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</si>
  <si>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</si>
  <si>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</si>
  <si>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</si>
  <si>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</si>
  <si>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</si>
  <si>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код группы подвида</t>
  </si>
  <si>
    <t>код аналитической группы подвида</t>
  </si>
  <si>
    <t xml:space="preserve"> </t>
  </si>
  <si>
    <t>(тыс. рублей)</t>
  </si>
  <si>
    <t>код главного администратора</t>
  </si>
  <si>
    <t>Наименование кода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</si>
  <si>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</si>
  <si>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30</t>
  </si>
  <si>
    <t>Субвенции бюджетам бюджетной системы Российской Федерации</t>
  </si>
  <si>
    <t>35</t>
  </si>
  <si>
    <t>118</t>
  </si>
  <si>
    <t>49</t>
  </si>
  <si>
    <t xml:space="preserve">Дотации бюджетам бюджетной системы Российской Федерации
</t>
  </si>
  <si>
    <t>НАЛОГИ НА СОВОКУПНЫЙ ДОХОД</t>
  </si>
  <si>
    <t>05</t>
  </si>
  <si>
    <t>Единый сельскохозяйственный налог</t>
  </si>
  <si>
    <t xml:space="preserve">Дотации на выравнивание бюджетной обеспеченности
</t>
  </si>
  <si>
    <t>ВСЕГО</t>
  </si>
  <si>
    <t>11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</si>
  <si>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</si>
  <si>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</si>
  <si>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</si>
  <si>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</si>
  <si>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</si>
  <si>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</si>
  <si>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</si>
  <si>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</si>
  <si>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</si>
  <si>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040</t>
  </si>
  <si>
    <t xml:space="preserve">Земельный налог с организаций
</t>
  </si>
  <si>
    <t>Земельный налог с физических лиц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</si>
  <si>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</si>
  <si>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</si>
  <si>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Доходы сельского бюджета 2023г.</t>
  </si>
  <si>
    <t>19</t>
  </si>
  <si>
    <t>Прочие дотации</t>
  </si>
  <si>
    <t>Прочие дотации бюджетам сеьских поселений</t>
  </si>
  <si>
    <t>16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</si>
  <si>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</si>
  <si>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</si>
  <si>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</si>
  <si>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</si>
  <si>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020</t>
  </si>
  <si>
    <t xml:space="preserve">00 </t>
  </si>
  <si>
    <t>ШТРАФЫ, САНКЦИИ, ВОЗМЕЩЕНИЕ УЩЕРБА</t>
  </si>
  <si>
    <t>8203</t>
  </si>
  <si>
    <t>8802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</si>
  <si>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</si>
  <si>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140</t>
  </si>
  <si>
    <t>2722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</si>
  <si>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</si>
  <si>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</si>
  <si>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</si>
  <si>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</si>
  <si>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</si>
  <si>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</si>
  <si>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</si>
  <si>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</si>
  <si>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</si>
  <si>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</si>
  <si>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</si>
  <si>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</si>
  <si>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</si>
  <si>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</si>
  <si>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</si>
  <si>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</si>
  <si>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</si>
  <si>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</si>
  <si>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</si>
  <si>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</si>
  <si>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</si>
  <si>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</si>
  <si>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</si>
  <si>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местным бюджетам на выполнение передаваемых полномочий субъектов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</si>
  <si>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</si>
  <si>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сельского поселения Березовского сельсовета на 2023 год и плановый период 2024-2025 годов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</si>
  <si>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</si>
  <si>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</si>
  <si>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2</t>
  </si>
  <si>
    <t>Административные штрафы, установленные законами субъектов Российской Федерации об административных правонарушениях</t>
  </si>
  <si>
    <t>40</t>
  </si>
  <si>
    <t>Иные межбюджетные трансферты</t>
  </si>
  <si>
    <t>к  Решению Березовского сельского</t>
  </si>
  <si>
    <t>Совета депутатов от 28.12.2022 № 77</t>
  </si>
  <si>
    <t>7412</t>
  </si>
  <si>
    <t>7555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</si>
  <si>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</si>
  <si>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</si>
  <si>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(за содействие развитию налогового потенциала)</t>
  </si>
  <si>
    <t>7745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</si>
  <si>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</si>
  <si>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</si>
  <si>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17</t>
  </si>
  <si>
    <t>0002</t>
  </si>
  <si>
    <t>ПРОЧИЕ НЕНАЛОГОВЫЕ ДОХОДЫ</t>
  </si>
  <si>
    <t>Инициативные платежи</t>
  </si>
  <si>
    <t xml:space="preserve">Инициативные платежи, зачисляемые в бюджеты сельских поселений (поступления от физических лиц) </t>
  </si>
  <si>
    <t xml:space="preserve">Инициативные платежи, зачисляемые в бюджеты сельских поселений </t>
  </si>
  <si>
    <t>2724</t>
  </si>
  <si>
    <t>Прочие дотации бюджетам сельских поселений  (на частичную компенсацию расходов на повышение оплаты труда отдельным категориям работников бюджетной сферы)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</si>
  <si>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</si>
  <si>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к   Решению Березовского сельского</t>
  </si>
  <si>
    <t>Совета депутатов от  25.12.2023 № 109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</si>
</sst>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2"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left" wrapText="1"/>
    </xf>
    <xf numFmtId="172" fontId="2" fillId="34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2" fillId="34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2" fontId="2" fillId="34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34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5.125" style="0" customWidth="1"/>
    <col min="2" max="2" width="81.125" style="0" customWidth="1"/>
    <col min="3" max="4" width="8.25390625" style="0" customWidth="1"/>
    <col min="5" max="5" width="9.25390625" style="0" customWidth="1"/>
  </cols>
  <sheetData>
    <row r="1" spans="1:5" s="1" customFormat="1" ht="12.75">
      <c r="A1"/>
      <c r="B1"/>
      <c r="C1" s="2"/>
      <c r="D1" s="3"/>
      <c r="E1"/>
    </row>
    <row r="2" spans="3:4" ht="12.75">
      <c r="C2" s="2"/>
      <c r="D2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</sheetData>
  <sheetProtection/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J85" sqref="J85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8.875" style="18" customWidth="1"/>
  </cols>
  <sheetData>
    <row r="1" spans="1:1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77" t="s">
        <v>118</v>
      </c>
      <c r="L1" s="77"/>
      <c r="M1" s="77"/>
      <c r="N1" s="77"/>
      <c r="O1" s="77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77" t="s">
        <v>141</v>
      </c>
      <c r="L2" s="77"/>
      <c r="M2" s="77"/>
      <c r="N2" s="77"/>
      <c r="O2" s="77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77" t="s">
        <v>142</v>
      </c>
      <c r="L3" s="77"/>
      <c r="M3" s="77"/>
      <c r="N3" s="77"/>
      <c r="O3" s="77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2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77" t="s">
        <v>118</v>
      </c>
      <c r="L5" s="77"/>
      <c r="M5" s="77"/>
      <c r="N5" s="77"/>
      <c r="O5" s="77"/>
    </row>
    <row r="6" spans="1:1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77" t="s">
        <v>122</v>
      </c>
      <c r="L6" s="77"/>
      <c r="M6" s="77"/>
      <c r="N6" s="77"/>
      <c r="O6" s="77"/>
    </row>
    <row r="7" spans="1:15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7" t="s">
        <v>123</v>
      </c>
      <c r="L7" s="77"/>
      <c r="M7" s="77"/>
      <c r="N7" s="77"/>
      <c r="O7" s="77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47" customFormat="1" ht="15.75">
      <c r="A9" s="45"/>
      <c r="B9" s="45"/>
      <c r="C9" s="45"/>
      <c r="D9" s="45"/>
      <c r="E9" s="45"/>
      <c r="F9" s="45"/>
      <c r="G9" s="45"/>
      <c r="H9" s="45"/>
      <c r="I9" s="45"/>
      <c r="J9" s="46" t="s">
        <v>115</v>
      </c>
      <c r="K9" s="45"/>
      <c r="L9" s="45"/>
      <c r="M9" s="45"/>
      <c r="N9" s="45"/>
      <c r="O9" s="45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9" t="s">
        <v>43</v>
      </c>
    </row>
    <row r="11" spans="1:15" ht="12.75" customHeight="1">
      <c r="A11" s="80" t="s">
        <v>4</v>
      </c>
      <c r="B11" s="81" t="s">
        <v>3</v>
      </c>
      <c r="C11" s="81"/>
      <c r="D11" s="81"/>
      <c r="E11" s="81"/>
      <c r="F11" s="81"/>
      <c r="G11" s="81"/>
      <c r="H11" s="81"/>
      <c r="I11" s="81"/>
      <c r="J11" s="78" t="s">
        <v>45</v>
      </c>
      <c r="K11" s="78" t="s">
        <v>73</v>
      </c>
      <c r="L11" s="16"/>
      <c r="M11" s="16"/>
      <c r="N11" s="78" t="s">
        <v>81</v>
      </c>
      <c r="O11" s="78" t="s">
        <v>116</v>
      </c>
    </row>
    <row r="12" spans="1:15" ht="12.75">
      <c r="A12" s="80"/>
      <c r="B12" s="76" t="s">
        <v>44</v>
      </c>
      <c r="C12" s="76" t="s">
        <v>5</v>
      </c>
      <c r="D12" s="76" t="s">
        <v>9</v>
      </c>
      <c r="E12" s="76" t="s">
        <v>6</v>
      </c>
      <c r="F12" s="76" t="s">
        <v>7</v>
      </c>
      <c r="G12" s="76" t="s">
        <v>8</v>
      </c>
      <c r="H12" s="80" t="s">
        <v>40</v>
      </c>
      <c r="I12" s="76" t="s">
        <v>41</v>
      </c>
      <c r="J12" s="78"/>
      <c r="K12" s="78"/>
      <c r="L12" s="16"/>
      <c r="M12" s="16"/>
      <c r="N12" s="78"/>
      <c r="O12" s="78"/>
    </row>
    <row r="13" spans="1:15" ht="12.75">
      <c r="A13" s="80"/>
      <c r="B13" s="76"/>
      <c r="C13" s="76"/>
      <c r="D13" s="76"/>
      <c r="E13" s="76"/>
      <c r="F13" s="76"/>
      <c r="G13" s="76"/>
      <c r="H13" s="80"/>
      <c r="I13" s="76"/>
      <c r="J13" s="78"/>
      <c r="K13" s="78"/>
      <c r="L13" s="16"/>
      <c r="M13" s="16"/>
      <c r="N13" s="78"/>
      <c r="O13" s="78"/>
    </row>
    <row r="14" spans="1:15" ht="12.75">
      <c r="A14" s="80"/>
      <c r="B14" s="76"/>
      <c r="C14" s="76"/>
      <c r="D14" s="76"/>
      <c r="E14" s="76"/>
      <c r="F14" s="76"/>
      <c r="G14" s="76"/>
      <c r="H14" s="80"/>
      <c r="I14" s="76"/>
      <c r="J14" s="78"/>
      <c r="K14" s="78"/>
      <c r="L14" s="16"/>
      <c r="M14" s="16"/>
      <c r="N14" s="78"/>
      <c r="O14" s="78"/>
    </row>
    <row r="15" spans="1:15" ht="12.75">
      <c r="A15" s="80"/>
      <c r="B15" s="76"/>
      <c r="C15" s="76"/>
      <c r="D15" s="76"/>
      <c r="E15" s="76"/>
      <c r="F15" s="76"/>
      <c r="G15" s="76"/>
      <c r="H15" s="80"/>
      <c r="I15" s="76"/>
      <c r="J15" s="78"/>
      <c r="K15" s="78"/>
      <c r="L15" s="16"/>
      <c r="M15" s="16"/>
      <c r="N15" s="78"/>
      <c r="O15" s="78"/>
    </row>
    <row r="16" spans="1:15" ht="12.75">
      <c r="A16" s="80"/>
      <c r="B16" s="76"/>
      <c r="C16" s="76"/>
      <c r="D16" s="76"/>
      <c r="E16" s="76"/>
      <c r="F16" s="76"/>
      <c r="G16" s="76"/>
      <c r="H16" s="80"/>
      <c r="I16" s="76"/>
      <c r="J16" s="78"/>
      <c r="K16" s="78"/>
      <c r="L16" s="16"/>
      <c r="M16" s="16"/>
      <c r="N16" s="78"/>
      <c r="O16" s="78"/>
    </row>
    <row r="17" spans="1:15" ht="12.75">
      <c r="A17" s="80"/>
      <c r="B17" s="76"/>
      <c r="C17" s="76"/>
      <c r="D17" s="76"/>
      <c r="E17" s="76"/>
      <c r="F17" s="76"/>
      <c r="G17" s="76"/>
      <c r="H17" s="80"/>
      <c r="I17" s="76"/>
      <c r="J17" s="78"/>
      <c r="K17" s="78"/>
      <c r="L17" s="16"/>
      <c r="M17" s="16"/>
      <c r="N17" s="78"/>
      <c r="O17" s="78"/>
    </row>
    <row r="18" spans="1:15" ht="22.5" customHeight="1">
      <c r="A18" s="80"/>
      <c r="B18" s="76"/>
      <c r="C18" s="76"/>
      <c r="D18" s="76"/>
      <c r="E18" s="76"/>
      <c r="F18" s="76"/>
      <c r="G18" s="76"/>
      <c r="H18" s="80"/>
      <c r="I18" s="76"/>
      <c r="J18" s="78"/>
      <c r="K18" s="78"/>
      <c r="L18" s="16"/>
      <c r="M18" s="16"/>
      <c r="N18" s="78"/>
      <c r="O18" s="78"/>
    </row>
    <row r="19" spans="1:16" s="6" customFormat="1" ht="18.75" customHeight="1">
      <c r="A19" s="24"/>
      <c r="B19" s="17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21"/>
      <c r="M19" s="21"/>
      <c r="N19" s="5">
        <v>11</v>
      </c>
      <c r="O19" s="5">
        <v>12</v>
      </c>
      <c r="P19" s="15"/>
    </row>
    <row r="20" spans="1:15" s="9" customFormat="1" ht="12.75">
      <c r="A20" s="48">
        <v>1</v>
      </c>
      <c r="B20" s="49" t="s">
        <v>10</v>
      </c>
      <c r="C20" s="49">
        <v>1</v>
      </c>
      <c r="D20" s="49" t="s">
        <v>11</v>
      </c>
      <c r="E20" s="49" t="s">
        <v>11</v>
      </c>
      <c r="F20" s="49" t="s">
        <v>10</v>
      </c>
      <c r="G20" s="49" t="s">
        <v>11</v>
      </c>
      <c r="H20" s="49" t="s">
        <v>12</v>
      </c>
      <c r="I20" s="49" t="s">
        <v>10</v>
      </c>
      <c r="J20" s="50" t="s">
        <v>25</v>
      </c>
      <c r="K20" s="51">
        <f>K21+K35+K38+K46+K50+K25+K53</f>
        <v>705.6</v>
      </c>
      <c r="L20" s="51">
        <f>L21+L35+L38+L46+L50+L25+L53</f>
        <v>597</v>
      </c>
      <c r="M20" s="51">
        <f>M21+M35+M38+M46+M50+M25+M53</f>
        <v>597</v>
      </c>
      <c r="N20" s="51">
        <f>N21+N35+N38+N46+N50+N25+N53</f>
        <v>580.5999999999999</v>
      </c>
      <c r="O20" s="51">
        <f>O21+O35+O38+O46+O50+O25+O53</f>
        <v>603.4</v>
      </c>
    </row>
    <row r="21" spans="1:15" s="9" customFormat="1" ht="12.75">
      <c r="A21" s="48">
        <v>2</v>
      </c>
      <c r="B21" s="49" t="s">
        <v>10</v>
      </c>
      <c r="C21" s="49" t="s">
        <v>13</v>
      </c>
      <c r="D21" s="49" t="s">
        <v>14</v>
      </c>
      <c r="E21" s="49" t="s">
        <v>11</v>
      </c>
      <c r="F21" s="49" t="s">
        <v>10</v>
      </c>
      <c r="G21" s="49" t="s">
        <v>11</v>
      </c>
      <c r="H21" s="49" t="s">
        <v>12</v>
      </c>
      <c r="I21" s="49" t="s">
        <v>10</v>
      </c>
      <c r="J21" s="50" t="s">
        <v>32</v>
      </c>
      <c r="K21" s="51">
        <f>K22</f>
        <v>61.6</v>
      </c>
      <c r="L21" s="51">
        <f>L22</f>
        <v>50</v>
      </c>
      <c r="M21" s="51">
        <f>M22</f>
        <v>50</v>
      </c>
      <c r="N21" s="52">
        <f>N22</f>
        <v>72.3</v>
      </c>
      <c r="O21" s="52">
        <f>O22</f>
        <v>76</v>
      </c>
    </row>
    <row r="22" spans="1:15" s="9" customFormat="1" ht="12.75">
      <c r="A22" s="48">
        <v>3</v>
      </c>
      <c r="B22" s="49" t="s">
        <v>10</v>
      </c>
      <c r="C22" s="49" t="s">
        <v>13</v>
      </c>
      <c r="D22" s="49" t="s">
        <v>14</v>
      </c>
      <c r="E22" s="49" t="s">
        <v>16</v>
      </c>
      <c r="F22" s="49" t="s">
        <v>10</v>
      </c>
      <c r="G22" s="49" t="s">
        <v>14</v>
      </c>
      <c r="H22" s="49" t="s">
        <v>12</v>
      </c>
      <c r="I22" s="49" t="s">
        <v>15</v>
      </c>
      <c r="J22" s="50" t="s">
        <v>2</v>
      </c>
      <c r="K22" s="51">
        <f>K23+K24</f>
        <v>61.6</v>
      </c>
      <c r="L22" s="51">
        <f>L23+L24</f>
        <v>50</v>
      </c>
      <c r="M22" s="51">
        <f>M23+M24</f>
        <v>50</v>
      </c>
      <c r="N22" s="51">
        <f>N23+N24</f>
        <v>72.3</v>
      </c>
      <c r="O22" s="51">
        <f>O23+O24</f>
        <v>76</v>
      </c>
    </row>
    <row r="23" spans="1:21" s="7" customFormat="1" ht="69" customHeight="1">
      <c r="A23" s="48">
        <v>4</v>
      </c>
      <c r="B23" s="8" t="s">
        <v>19</v>
      </c>
      <c r="C23" s="8" t="s">
        <v>13</v>
      </c>
      <c r="D23" s="8" t="s">
        <v>14</v>
      </c>
      <c r="E23" s="8" t="s">
        <v>16</v>
      </c>
      <c r="F23" s="8" t="s">
        <v>24</v>
      </c>
      <c r="G23" s="8" t="s">
        <v>14</v>
      </c>
      <c r="H23" s="8" t="s">
        <v>12</v>
      </c>
      <c r="I23" s="8" t="s">
        <v>15</v>
      </c>
      <c r="J23" s="25" t="s">
        <v>46</v>
      </c>
      <c r="K23" s="20">
        <v>61.6</v>
      </c>
      <c r="L23" s="20">
        <v>50</v>
      </c>
      <c r="M23" s="20">
        <v>50</v>
      </c>
      <c r="N23" s="34">
        <v>57.7</v>
      </c>
      <c r="O23" s="34">
        <v>60.8</v>
      </c>
      <c r="P23" s="74"/>
      <c r="U23" s="7" t="s">
        <v>42</v>
      </c>
    </row>
    <row r="24" spans="1:16" s="7" customFormat="1" ht="69" customHeight="1">
      <c r="A24" s="48">
        <v>5</v>
      </c>
      <c r="B24" s="8" t="s">
        <v>19</v>
      </c>
      <c r="C24" s="8" t="s">
        <v>13</v>
      </c>
      <c r="D24" s="8" t="s">
        <v>14</v>
      </c>
      <c r="E24" s="8" t="s">
        <v>16</v>
      </c>
      <c r="F24" s="8" t="s">
        <v>82</v>
      </c>
      <c r="G24" s="8" t="s">
        <v>14</v>
      </c>
      <c r="H24" s="8" t="s">
        <v>12</v>
      </c>
      <c r="I24" s="8" t="s">
        <v>15</v>
      </c>
      <c r="J24" s="25" t="s">
        <v>140</v>
      </c>
      <c r="K24" s="20">
        <v>0</v>
      </c>
      <c r="L24" s="20"/>
      <c r="M24" s="20"/>
      <c r="N24" s="34">
        <v>14.6</v>
      </c>
      <c r="O24" s="34">
        <v>15.2</v>
      </c>
      <c r="P24" s="74"/>
    </row>
    <row r="25" spans="1:15" s="9" customFormat="1" ht="45" customHeight="1">
      <c r="A25" s="48">
        <v>6</v>
      </c>
      <c r="B25" s="53" t="s">
        <v>10</v>
      </c>
      <c r="C25" s="53" t="s">
        <v>13</v>
      </c>
      <c r="D25" s="53" t="s">
        <v>21</v>
      </c>
      <c r="E25" s="53" t="s">
        <v>11</v>
      </c>
      <c r="F25" s="53" t="s">
        <v>10</v>
      </c>
      <c r="G25" s="53" t="s">
        <v>11</v>
      </c>
      <c r="H25" s="53" t="s">
        <v>12</v>
      </c>
      <c r="I25" s="53" t="s">
        <v>10</v>
      </c>
      <c r="J25" s="54" t="s">
        <v>90</v>
      </c>
      <c r="K25" s="55">
        <f>K26</f>
        <v>292.5</v>
      </c>
      <c r="L25" s="55">
        <f>L26</f>
        <v>0</v>
      </c>
      <c r="M25" s="55">
        <f>M26</f>
        <v>0</v>
      </c>
      <c r="N25" s="56">
        <f>N26</f>
        <v>309.4</v>
      </c>
      <c r="O25" s="56">
        <f>O26</f>
        <v>327.4</v>
      </c>
    </row>
    <row r="26" spans="1:15" s="9" customFormat="1" ht="31.5" customHeight="1">
      <c r="A26" s="48">
        <v>7</v>
      </c>
      <c r="B26" s="53" t="s">
        <v>10</v>
      </c>
      <c r="C26" s="53" t="s">
        <v>13</v>
      </c>
      <c r="D26" s="53" t="s">
        <v>21</v>
      </c>
      <c r="E26" s="53" t="s">
        <v>16</v>
      </c>
      <c r="F26" s="53" t="s">
        <v>10</v>
      </c>
      <c r="G26" s="53" t="s">
        <v>14</v>
      </c>
      <c r="H26" s="53" t="s">
        <v>12</v>
      </c>
      <c r="I26" s="53" t="s">
        <v>15</v>
      </c>
      <c r="J26" s="57" t="s">
        <v>91</v>
      </c>
      <c r="K26" s="55">
        <f>K27+K29+K31+K33</f>
        <v>292.5</v>
      </c>
      <c r="L26" s="55">
        <f>L27+L29+L31+L33</f>
        <v>0</v>
      </c>
      <c r="M26" s="55">
        <f>M27+M29+M31+M33</f>
        <v>0</v>
      </c>
      <c r="N26" s="56">
        <f>N27+N29+N31+N33</f>
        <v>309.4</v>
      </c>
      <c r="O26" s="56">
        <f>O27+O29+O31+O33</f>
        <v>327.4</v>
      </c>
    </row>
    <row r="27" spans="1:16" s="7" customFormat="1" ht="67.5" customHeight="1">
      <c r="A27" s="48">
        <v>8</v>
      </c>
      <c r="B27" s="36" t="s">
        <v>10</v>
      </c>
      <c r="C27" s="36" t="s">
        <v>13</v>
      </c>
      <c r="D27" s="36" t="s">
        <v>21</v>
      </c>
      <c r="E27" s="36" t="s">
        <v>16</v>
      </c>
      <c r="F27" s="36" t="s">
        <v>102</v>
      </c>
      <c r="G27" s="36" t="s">
        <v>14</v>
      </c>
      <c r="H27" s="36" t="s">
        <v>12</v>
      </c>
      <c r="I27" s="36" t="s">
        <v>15</v>
      </c>
      <c r="J27" s="37" t="s">
        <v>93</v>
      </c>
      <c r="K27" s="39">
        <f>K28</f>
        <v>138.5</v>
      </c>
      <c r="L27" s="39">
        <f>L28</f>
        <v>0</v>
      </c>
      <c r="M27" s="39">
        <f>M28</f>
        <v>0</v>
      </c>
      <c r="N27" s="40">
        <f>N28</f>
        <v>147.6</v>
      </c>
      <c r="O27" s="40">
        <f>O28</f>
        <v>156.6</v>
      </c>
      <c r="P27" s="15"/>
    </row>
    <row r="28" spans="1:16" s="7" customFormat="1" ht="109.5" customHeight="1">
      <c r="A28" s="48">
        <v>9</v>
      </c>
      <c r="B28" s="36" t="s">
        <v>19</v>
      </c>
      <c r="C28" s="36" t="s">
        <v>13</v>
      </c>
      <c r="D28" s="36" t="s">
        <v>21</v>
      </c>
      <c r="E28" s="36" t="s">
        <v>16</v>
      </c>
      <c r="F28" s="36" t="s">
        <v>92</v>
      </c>
      <c r="G28" s="36" t="s">
        <v>14</v>
      </c>
      <c r="H28" s="36" t="s">
        <v>12</v>
      </c>
      <c r="I28" s="36" t="s">
        <v>15</v>
      </c>
      <c r="J28" s="37" t="s">
        <v>106</v>
      </c>
      <c r="K28" s="41">
        <v>138.5</v>
      </c>
      <c r="L28" s="41"/>
      <c r="M28" s="41"/>
      <c r="N28" s="42">
        <v>147.6</v>
      </c>
      <c r="O28" s="40">
        <v>156.6</v>
      </c>
      <c r="P28" s="15"/>
    </row>
    <row r="29" spans="1:16" s="7" customFormat="1" ht="76.5" customHeight="1">
      <c r="A29" s="48">
        <v>10</v>
      </c>
      <c r="B29" s="36" t="s">
        <v>10</v>
      </c>
      <c r="C29" s="36" t="s">
        <v>13</v>
      </c>
      <c r="D29" s="36" t="s">
        <v>21</v>
      </c>
      <c r="E29" s="36" t="s">
        <v>16</v>
      </c>
      <c r="F29" s="36" t="s">
        <v>103</v>
      </c>
      <c r="G29" s="36" t="s">
        <v>14</v>
      </c>
      <c r="H29" s="36" t="s">
        <v>12</v>
      </c>
      <c r="I29" s="36" t="s">
        <v>15</v>
      </c>
      <c r="J29" s="37" t="s">
        <v>95</v>
      </c>
      <c r="K29" s="41">
        <f>K30</f>
        <v>1</v>
      </c>
      <c r="L29" s="41">
        <f>L30</f>
        <v>0</v>
      </c>
      <c r="M29" s="41">
        <f>M30</f>
        <v>0</v>
      </c>
      <c r="N29" s="42">
        <f>N30</f>
        <v>1</v>
      </c>
      <c r="O29" s="42">
        <f>O30</f>
        <v>1</v>
      </c>
      <c r="P29" s="15"/>
    </row>
    <row r="30" spans="1:16" s="7" customFormat="1" ht="115.5" customHeight="1">
      <c r="A30" s="48">
        <v>11</v>
      </c>
      <c r="B30" s="36" t="s">
        <v>19</v>
      </c>
      <c r="C30" s="36" t="s">
        <v>13</v>
      </c>
      <c r="D30" s="36" t="s">
        <v>21</v>
      </c>
      <c r="E30" s="36" t="s">
        <v>16</v>
      </c>
      <c r="F30" s="36" t="s">
        <v>94</v>
      </c>
      <c r="G30" s="36" t="s">
        <v>14</v>
      </c>
      <c r="H30" s="36" t="s">
        <v>12</v>
      </c>
      <c r="I30" s="36" t="s">
        <v>15</v>
      </c>
      <c r="J30" s="37" t="s">
        <v>107</v>
      </c>
      <c r="K30" s="41">
        <v>1</v>
      </c>
      <c r="L30" s="41"/>
      <c r="M30" s="41"/>
      <c r="N30" s="42">
        <v>1</v>
      </c>
      <c r="O30" s="40">
        <v>1</v>
      </c>
      <c r="P30" s="15"/>
    </row>
    <row r="31" spans="1:16" s="7" customFormat="1" ht="69" customHeight="1">
      <c r="A31" s="48">
        <v>12</v>
      </c>
      <c r="B31" s="36" t="s">
        <v>10</v>
      </c>
      <c r="C31" s="36" t="s">
        <v>13</v>
      </c>
      <c r="D31" s="36" t="s">
        <v>21</v>
      </c>
      <c r="E31" s="36" t="s">
        <v>16</v>
      </c>
      <c r="F31" s="36" t="s">
        <v>104</v>
      </c>
      <c r="G31" s="36" t="s">
        <v>14</v>
      </c>
      <c r="H31" s="36" t="s">
        <v>12</v>
      </c>
      <c r="I31" s="36" t="s">
        <v>15</v>
      </c>
      <c r="J31" s="37" t="s">
        <v>97</v>
      </c>
      <c r="K31" s="41">
        <f>K32</f>
        <v>171.3</v>
      </c>
      <c r="L31" s="41">
        <f>L32</f>
        <v>0</v>
      </c>
      <c r="M31" s="41">
        <f>M32</f>
        <v>0</v>
      </c>
      <c r="N31" s="42">
        <f>N32</f>
        <v>180.1</v>
      </c>
      <c r="O31" s="42">
        <f>O32</f>
        <v>189.1</v>
      </c>
      <c r="P31" s="15"/>
    </row>
    <row r="32" spans="1:16" s="7" customFormat="1" ht="106.5" customHeight="1">
      <c r="A32" s="48">
        <v>13</v>
      </c>
      <c r="B32" s="36" t="s">
        <v>19</v>
      </c>
      <c r="C32" s="36" t="s">
        <v>13</v>
      </c>
      <c r="D32" s="36" t="s">
        <v>21</v>
      </c>
      <c r="E32" s="36" t="s">
        <v>16</v>
      </c>
      <c r="F32" s="36" t="s">
        <v>96</v>
      </c>
      <c r="G32" s="36" t="s">
        <v>14</v>
      </c>
      <c r="H32" s="36" t="s">
        <v>12</v>
      </c>
      <c r="I32" s="36" t="s">
        <v>15</v>
      </c>
      <c r="J32" s="37" t="s">
        <v>108</v>
      </c>
      <c r="K32" s="41">
        <v>171.3</v>
      </c>
      <c r="L32" s="41"/>
      <c r="M32" s="41"/>
      <c r="N32" s="42">
        <v>180.1</v>
      </c>
      <c r="O32" s="40">
        <v>189.1</v>
      </c>
      <c r="P32" s="15"/>
    </row>
    <row r="33" spans="1:16" s="7" customFormat="1" ht="67.5" customHeight="1">
      <c r="A33" s="48">
        <v>14</v>
      </c>
      <c r="B33" s="36" t="s">
        <v>10</v>
      </c>
      <c r="C33" s="36" t="s">
        <v>13</v>
      </c>
      <c r="D33" s="36" t="s">
        <v>21</v>
      </c>
      <c r="E33" s="36" t="s">
        <v>16</v>
      </c>
      <c r="F33" s="36" t="s">
        <v>105</v>
      </c>
      <c r="G33" s="36" t="s">
        <v>14</v>
      </c>
      <c r="H33" s="36" t="s">
        <v>12</v>
      </c>
      <c r="I33" s="36" t="s">
        <v>15</v>
      </c>
      <c r="J33" s="37" t="s">
        <v>99</v>
      </c>
      <c r="K33" s="41">
        <f>K34</f>
        <v>-18.3</v>
      </c>
      <c r="L33" s="41">
        <f>L34</f>
        <v>0</v>
      </c>
      <c r="M33" s="41">
        <f>M34</f>
        <v>0</v>
      </c>
      <c r="N33" s="42">
        <f>N34</f>
        <v>-19.3</v>
      </c>
      <c r="O33" s="42">
        <f>O34</f>
        <v>-19.3</v>
      </c>
      <c r="P33" s="15"/>
    </row>
    <row r="34" spans="1:16" s="7" customFormat="1" ht="105.75" customHeight="1">
      <c r="A34" s="48">
        <v>15</v>
      </c>
      <c r="B34" s="36" t="s">
        <v>19</v>
      </c>
      <c r="C34" s="36" t="s">
        <v>13</v>
      </c>
      <c r="D34" s="36" t="s">
        <v>21</v>
      </c>
      <c r="E34" s="36" t="s">
        <v>16</v>
      </c>
      <c r="F34" s="36" t="s">
        <v>98</v>
      </c>
      <c r="G34" s="36" t="s">
        <v>14</v>
      </c>
      <c r="H34" s="36" t="s">
        <v>12</v>
      </c>
      <c r="I34" s="36" t="s">
        <v>15</v>
      </c>
      <c r="J34" s="37" t="s">
        <v>109</v>
      </c>
      <c r="K34" s="41">
        <v>-18.3</v>
      </c>
      <c r="L34" s="41"/>
      <c r="M34" s="41"/>
      <c r="N34" s="42">
        <v>-19.3</v>
      </c>
      <c r="O34" s="40">
        <v>-19.3</v>
      </c>
      <c r="P34" s="15"/>
    </row>
    <row r="35" spans="1:19" s="9" customFormat="1" ht="32.25" customHeight="1">
      <c r="A35" s="48">
        <v>16</v>
      </c>
      <c r="B35" s="49" t="s">
        <v>10</v>
      </c>
      <c r="C35" s="49" t="s">
        <v>13</v>
      </c>
      <c r="D35" s="49" t="s">
        <v>54</v>
      </c>
      <c r="E35" s="49" t="s">
        <v>11</v>
      </c>
      <c r="F35" s="49" t="s">
        <v>10</v>
      </c>
      <c r="G35" s="49" t="s">
        <v>11</v>
      </c>
      <c r="H35" s="49" t="s">
        <v>12</v>
      </c>
      <c r="I35" s="49" t="s">
        <v>10</v>
      </c>
      <c r="J35" s="58" t="s">
        <v>53</v>
      </c>
      <c r="K35" s="51">
        <f aca="true" t="shared" si="0" ref="K35:O36">K36</f>
        <v>3</v>
      </c>
      <c r="L35" s="51">
        <f t="shared" si="0"/>
        <v>0</v>
      </c>
      <c r="M35" s="51">
        <f t="shared" si="0"/>
        <v>0</v>
      </c>
      <c r="N35" s="52">
        <f t="shared" si="0"/>
        <v>3</v>
      </c>
      <c r="O35" s="52">
        <f t="shared" si="0"/>
        <v>3</v>
      </c>
      <c r="S35" s="9" t="s">
        <v>42</v>
      </c>
    </row>
    <row r="36" spans="1:15" s="9" customFormat="1" ht="30.75" customHeight="1">
      <c r="A36" s="48">
        <v>17</v>
      </c>
      <c r="B36" s="49" t="s">
        <v>10</v>
      </c>
      <c r="C36" s="49" t="s">
        <v>13</v>
      </c>
      <c r="D36" s="49" t="s">
        <v>54</v>
      </c>
      <c r="E36" s="49" t="s">
        <v>21</v>
      </c>
      <c r="F36" s="49" t="s">
        <v>10</v>
      </c>
      <c r="G36" s="49" t="s">
        <v>14</v>
      </c>
      <c r="H36" s="49" t="s">
        <v>12</v>
      </c>
      <c r="I36" s="49" t="s">
        <v>15</v>
      </c>
      <c r="J36" s="59" t="s">
        <v>55</v>
      </c>
      <c r="K36" s="51">
        <f t="shared" si="0"/>
        <v>3</v>
      </c>
      <c r="L36" s="51">
        <f t="shared" si="0"/>
        <v>0</v>
      </c>
      <c r="M36" s="51">
        <f t="shared" si="0"/>
        <v>0</v>
      </c>
      <c r="N36" s="52">
        <f t="shared" si="0"/>
        <v>3</v>
      </c>
      <c r="O36" s="52">
        <f t="shared" si="0"/>
        <v>3</v>
      </c>
    </row>
    <row r="37" spans="1:16" s="7" customFormat="1" ht="24" customHeight="1">
      <c r="A37" s="48">
        <v>18</v>
      </c>
      <c r="B37" s="8" t="s">
        <v>19</v>
      </c>
      <c r="C37" s="8" t="s">
        <v>13</v>
      </c>
      <c r="D37" s="8" t="s">
        <v>54</v>
      </c>
      <c r="E37" s="8" t="s">
        <v>21</v>
      </c>
      <c r="F37" s="8" t="s">
        <v>24</v>
      </c>
      <c r="G37" s="8" t="s">
        <v>14</v>
      </c>
      <c r="H37" s="8" t="s">
        <v>12</v>
      </c>
      <c r="I37" s="8" t="s">
        <v>15</v>
      </c>
      <c r="J37" s="25" t="s">
        <v>55</v>
      </c>
      <c r="K37" s="20">
        <v>3</v>
      </c>
      <c r="L37" s="20"/>
      <c r="M37" s="20"/>
      <c r="N37" s="34">
        <v>3</v>
      </c>
      <c r="O37" s="34">
        <v>3</v>
      </c>
      <c r="P37" s="15"/>
    </row>
    <row r="38" spans="1:15" s="9" customFormat="1" ht="18" customHeight="1">
      <c r="A38" s="48">
        <v>19</v>
      </c>
      <c r="B38" s="49" t="s">
        <v>10</v>
      </c>
      <c r="C38" s="49" t="s">
        <v>13</v>
      </c>
      <c r="D38" s="49" t="s">
        <v>0</v>
      </c>
      <c r="E38" s="49" t="s">
        <v>11</v>
      </c>
      <c r="F38" s="49" t="s">
        <v>10</v>
      </c>
      <c r="G38" s="49" t="s">
        <v>11</v>
      </c>
      <c r="H38" s="49" t="s">
        <v>12</v>
      </c>
      <c r="I38" s="49" t="s">
        <v>10</v>
      </c>
      <c r="J38" s="59" t="s">
        <v>26</v>
      </c>
      <c r="K38" s="51">
        <f>K39+K41</f>
        <v>201.20000000000002</v>
      </c>
      <c r="L38" s="51">
        <f>L39+L41</f>
        <v>547</v>
      </c>
      <c r="M38" s="51">
        <f>M39+M41</f>
        <v>547</v>
      </c>
      <c r="N38" s="52">
        <f>N39+N41</f>
        <v>185</v>
      </c>
      <c r="O38" s="52">
        <f>O39+O41</f>
        <v>185</v>
      </c>
    </row>
    <row r="39" spans="1:15" s="9" customFormat="1" ht="18" customHeight="1">
      <c r="A39" s="48">
        <v>20</v>
      </c>
      <c r="B39" s="49" t="s">
        <v>10</v>
      </c>
      <c r="C39" s="49" t="s">
        <v>13</v>
      </c>
      <c r="D39" s="49" t="s">
        <v>0</v>
      </c>
      <c r="E39" s="49" t="s">
        <v>14</v>
      </c>
      <c r="F39" s="49" t="s">
        <v>10</v>
      </c>
      <c r="G39" s="49" t="s">
        <v>11</v>
      </c>
      <c r="H39" s="49" t="s">
        <v>12</v>
      </c>
      <c r="I39" s="49" t="s">
        <v>15</v>
      </c>
      <c r="J39" s="60" t="s">
        <v>33</v>
      </c>
      <c r="K39" s="51">
        <f>K40</f>
        <v>43.9</v>
      </c>
      <c r="L39" s="51">
        <f>L40</f>
        <v>35</v>
      </c>
      <c r="M39" s="51">
        <f>M40</f>
        <v>35</v>
      </c>
      <c r="N39" s="52">
        <f>N40</f>
        <v>30</v>
      </c>
      <c r="O39" s="52">
        <f>O40</f>
        <v>30</v>
      </c>
    </row>
    <row r="40" spans="1:20" s="7" customFormat="1" ht="42" customHeight="1">
      <c r="A40" s="48">
        <v>21</v>
      </c>
      <c r="B40" s="8" t="s">
        <v>19</v>
      </c>
      <c r="C40" s="8" t="s">
        <v>13</v>
      </c>
      <c r="D40" s="8" t="s">
        <v>0</v>
      </c>
      <c r="E40" s="8" t="s">
        <v>14</v>
      </c>
      <c r="F40" s="8" t="s">
        <v>18</v>
      </c>
      <c r="G40" s="8" t="s">
        <v>17</v>
      </c>
      <c r="H40" s="8" t="s">
        <v>12</v>
      </c>
      <c r="I40" s="8" t="s">
        <v>15</v>
      </c>
      <c r="J40" s="25" t="s">
        <v>35</v>
      </c>
      <c r="K40" s="20">
        <v>43.9</v>
      </c>
      <c r="L40" s="20">
        <v>35</v>
      </c>
      <c r="M40" s="20">
        <v>35</v>
      </c>
      <c r="N40" s="34">
        <v>30</v>
      </c>
      <c r="O40" s="34">
        <v>30</v>
      </c>
      <c r="P40" s="15"/>
      <c r="T40" s="7" t="s">
        <v>42</v>
      </c>
    </row>
    <row r="41" spans="1:15" s="9" customFormat="1" ht="18" customHeight="1">
      <c r="A41" s="48">
        <v>22</v>
      </c>
      <c r="B41" s="49" t="s">
        <v>10</v>
      </c>
      <c r="C41" s="49" t="s">
        <v>13</v>
      </c>
      <c r="D41" s="49" t="s">
        <v>0</v>
      </c>
      <c r="E41" s="49" t="s">
        <v>0</v>
      </c>
      <c r="F41" s="49" t="s">
        <v>10</v>
      </c>
      <c r="G41" s="49" t="s">
        <v>11</v>
      </c>
      <c r="H41" s="49" t="s">
        <v>12</v>
      </c>
      <c r="I41" s="49" t="s">
        <v>15</v>
      </c>
      <c r="J41" s="60" t="s">
        <v>34</v>
      </c>
      <c r="K41" s="51">
        <f>K43+K45</f>
        <v>157.3</v>
      </c>
      <c r="L41" s="51">
        <f>L43+L45</f>
        <v>512</v>
      </c>
      <c r="M41" s="51">
        <f>M43+M45</f>
        <v>512</v>
      </c>
      <c r="N41" s="52">
        <f>N43+N45</f>
        <v>155</v>
      </c>
      <c r="O41" s="52">
        <f>O43+O45</f>
        <v>155</v>
      </c>
    </row>
    <row r="42" spans="1:15" s="9" customFormat="1" ht="28.5" customHeight="1">
      <c r="A42" s="48">
        <v>23</v>
      </c>
      <c r="B42" s="49" t="s">
        <v>10</v>
      </c>
      <c r="C42" s="49" t="s">
        <v>13</v>
      </c>
      <c r="D42" s="49" t="s">
        <v>0</v>
      </c>
      <c r="E42" s="49" t="s">
        <v>0</v>
      </c>
      <c r="F42" s="49" t="s">
        <v>18</v>
      </c>
      <c r="G42" s="49" t="s">
        <v>11</v>
      </c>
      <c r="H42" s="49" t="s">
        <v>12</v>
      </c>
      <c r="I42" s="49" t="s">
        <v>15</v>
      </c>
      <c r="J42" s="61" t="s">
        <v>69</v>
      </c>
      <c r="K42" s="51">
        <f>K43</f>
        <v>84.2</v>
      </c>
      <c r="L42" s="51"/>
      <c r="M42" s="51"/>
      <c r="N42" s="52">
        <f>N43</f>
        <v>74</v>
      </c>
      <c r="O42" s="52">
        <f>O43</f>
        <v>74</v>
      </c>
    </row>
    <row r="43" spans="1:16" s="7" customFormat="1" ht="39.75" customHeight="1">
      <c r="A43" s="48">
        <v>24</v>
      </c>
      <c r="B43" s="8" t="s">
        <v>19</v>
      </c>
      <c r="C43" s="8" t="s">
        <v>13</v>
      </c>
      <c r="D43" s="8" t="s">
        <v>0</v>
      </c>
      <c r="E43" s="8" t="s">
        <v>0</v>
      </c>
      <c r="F43" s="8" t="s">
        <v>36</v>
      </c>
      <c r="G43" s="8" t="s">
        <v>17</v>
      </c>
      <c r="H43" s="8" t="s">
        <v>12</v>
      </c>
      <c r="I43" s="8" t="s">
        <v>15</v>
      </c>
      <c r="J43" s="25" t="s">
        <v>37</v>
      </c>
      <c r="K43" s="20">
        <v>84.2</v>
      </c>
      <c r="L43" s="20">
        <v>280</v>
      </c>
      <c r="M43" s="20">
        <v>280</v>
      </c>
      <c r="N43" s="34">
        <v>74</v>
      </c>
      <c r="O43" s="34">
        <v>74</v>
      </c>
      <c r="P43" s="15"/>
    </row>
    <row r="44" spans="1:15" s="9" customFormat="1" ht="23.25" customHeight="1">
      <c r="A44" s="48">
        <v>25</v>
      </c>
      <c r="B44" s="49" t="s">
        <v>10</v>
      </c>
      <c r="C44" s="49" t="s">
        <v>13</v>
      </c>
      <c r="D44" s="49" t="s">
        <v>0</v>
      </c>
      <c r="E44" s="49" t="s">
        <v>0</v>
      </c>
      <c r="F44" s="49" t="s">
        <v>68</v>
      </c>
      <c r="G44" s="49" t="s">
        <v>11</v>
      </c>
      <c r="H44" s="49" t="s">
        <v>12</v>
      </c>
      <c r="I44" s="49" t="s">
        <v>15</v>
      </c>
      <c r="J44" s="59" t="s">
        <v>70</v>
      </c>
      <c r="K44" s="51">
        <f>K45:N45</f>
        <v>73.1</v>
      </c>
      <c r="L44" s="51"/>
      <c r="M44" s="51"/>
      <c r="N44" s="52">
        <f>N45</f>
        <v>81</v>
      </c>
      <c r="O44" s="52">
        <f>O45</f>
        <v>81</v>
      </c>
    </row>
    <row r="45" spans="1:16" s="7" customFormat="1" ht="36.75" customHeight="1">
      <c r="A45" s="48">
        <v>26</v>
      </c>
      <c r="B45" s="8" t="s">
        <v>19</v>
      </c>
      <c r="C45" s="8" t="s">
        <v>13</v>
      </c>
      <c r="D45" s="8" t="s">
        <v>0</v>
      </c>
      <c r="E45" s="8" t="s">
        <v>0</v>
      </c>
      <c r="F45" s="8" t="s">
        <v>38</v>
      </c>
      <c r="G45" s="8" t="s">
        <v>17</v>
      </c>
      <c r="H45" s="8" t="s">
        <v>12</v>
      </c>
      <c r="I45" s="8" t="s">
        <v>15</v>
      </c>
      <c r="J45" s="25" t="s">
        <v>39</v>
      </c>
      <c r="K45" s="34">
        <v>73.1</v>
      </c>
      <c r="L45" s="20">
        <v>232</v>
      </c>
      <c r="M45" s="20">
        <v>232</v>
      </c>
      <c r="N45" s="34">
        <v>81</v>
      </c>
      <c r="O45" s="34">
        <v>81</v>
      </c>
      <c r="P45" s="15"/>
    </row>
    <row r="46" spans="1:15" s="9" customFormat="1" ht="44.25" customHeight="1">
      <c r="A46" s="48">
        <v>27</v>
      </c>
      <c r="B46" s="49" t="s">
        <v>10</v>
      </c>
      <c r="C46" s="49" t="s">
        <v>13</v>
      </c>
      <c r="D46" s="49" t="s">
        <v>58</v>
      </c>
      <c r="E46" s="49" t="s">
        <v>11</v>
      </c>
      <c r="F46" s="49" t="s">
        <v>10</v>
      </c>
      <c r="G46" s="49" t="s">
        <v>11</v>
      </c>
      <c r="H46" s="49" t="s">
        <v>12</v>
      </c>
      <c r="I46" s="49" t="s">
        <v>10</v>
      </c>
      <c r="J46" s="59" t="s">
        <v>63</v>
      </c>
      <c r="K46" s="51">
        <f aca="true" t="shared" si="1" ref="K46:O48">K47</f>
        <v>4.3</v>
      </c>
      <c r="L46" s="51">
        <f t="shared" si="1"/>
        <v>0</v>
      </c>
      <c r="M46" s="51">
        <f t="shared" si="1"/>
        <v>0</v>
      </c>
      <c r="N46" s="52">
        <f t="shared" si="1"/>
        <v>8.9</v>
      </c>
      <c r="O46" s="52">
        <f t="shared" si="1"/>
        <v>10</v>
      </c>
    </row>
    <row r="47" spans="1:15" s="9" customFormat="1" ht="79.5" customHeight="1">
      <c r="A47" s="48">
        <v>28</v>
      </c>
      <c r="B47" s="49" t="s">
        <v>10</v>
      </c>
      <c r="C47" s="49" t="s">
        <v>13</v>
      </c>
      <c r="D47" s="49" t="s">
        <v>58</v>
      </c>
      <c r="E47" s="49" t="s">
        <v>59</v>
      </c>
      <c r="F47" s="49" t="s">
        <v>10</v>
      </c>
      <c r="G47" s="49" t="s">
        <v>11</v>
      </c>
      <c r="H47" s="49" t="s">
        <v>12</v>
      </c>
      <c r="I47" s="49" t="s">
        <v>61</v>
      </c>
      <c r="J47" s="59" t="s">
        <v>64</v>
      </c>
      <c r="K47" s="51">
        <f t="shared" si="1"/>
        <v>4.3</v>
      </c>
      <c r="L47" s="51">
        <f t="shared" si="1"/>
        <v>0</v>
      </c>
      <c r="M47" s="51">
        <f t="shared" si="1"/>
        <v>0</v>
      </c>
      <c r="N47" s="52">
        <f t="shared" si="1"/>
        <v>8.9</v>
      </c>
      <c r="O47" s="52">
        <f t="shared" si="1"/>
        <v>10</v>
      </c>
    </row>
    <row r="48" spans="1:16" s="7" customFormat="1" ht="83.25" customHeight="1">
      <c r="A48" s="48">
        <v>29</v>
      </c>
      <c r="B48" s="8" t="s">
        <v>10</v>
      </c>
      <c r="C48" s="8" t="s">
        <v>13</v>
      </c>
      <c r="D48" s="8" t="s">
        <v>58</v>
      </c>
      <c r="E48" s="8" t="s">
        <v>59</v>
      </c>
      <c r="F48" s="8" t="s">
        <v>68</v>
      </c>
      <c r="G48" s="8" t="s">
        <v>11</v>
      </c>
      <c r="H48" s="8" t="s">
        <v>12</v>
      </c>
      <c r="I48" s="8" t="s">
        <v>61</v>
      </c>
      <c r="J48" s="25" t="s">
        <v>114</v>
      </c>
      <c r="K48" s="20">
        <f t="shared" si="1"/>
        <v>4.3</v>
      </c>
      <c r="L48" s="20">
        <f t="shared" si="1"/>
        <v>0</v>
      </c>
      <c r="M48" s="20">
        <f t="shared" si="1"/>
        <v>0</v>
      </c>
      <c r="N48" s="34">
        <f t="shared" si="1"/>
        <v>8.9</v>
      </c>
      <c r="O48" s="34">
        <f t="shared" si="1"/>
        <v>10</v>
      </c>
      <c r="P48" s="15"/>
    </row>
    <row r="49" spans="1:16" s="7" customFormat="1" ht="78" customHeight="1">
      <c r="A49" s="48">
        <v>30</v>
      </c>
      <c r="B49" s="8" t="s">
        <v>27</v>
      </c>
      <c r="C49" s="8" t="s">
        <v>13</v>
      </c>
      <c r="D49" s="8" t="s">
        <v>58</v>
      </c>
      <c r="E49" s="8" t="s">
        <v>59</v>
      </c>
      <c r="F49" s="8" t="s">
        <v>60</v>
      </c>
      <c r="G49" s="8" t="s">
        <v>17</v>
      </c>
      <c r="H49" s="8" t="s">
        <v>12</v>
      </c>
      <c r="I49" s="8" t="s">
        <v>61</v>
      </c>
      <c r="J49" s="27" t="s">
        <v>62</v>
      </c>
      <c r="K49" s="34">
        <v>4.3</v>
      </c>
      <c r="L49" s="20"/>
      <c r="M49" s="20"/>
      <c r="N49" s="34">
        <v>8.9</v>
      </c>
      <c r="O49" s="34">
        <v>10</v>
      </c>
      <c r="P49" s="15"/>
    </row>
    <row r="50" spans="1:15" s="9" customFormat="1" ht="26.25" customHeight="1">
      <c r="A50" s="48">
        <v>31</v>
      </c>
      <c r="B50" s="49" t="s">
        <v>10</v>
      </c>
      <c r="C50" s="49" t="s">
        <v>13</v>
      </c>
      <c r="D50" s="49" t="s">
        <v>77</v>
      </c>
      <c r="E50" s="49" t="s">
        <v>83</v>
      </c>
      <c r="F50" s="49" t="s">
        <v>10</v>
      </c>
      <c r="G50" s="49" t="s">
        <v>11</v>
      </c>
      <c r="H50" s="49" t="s">
        <v>12</v>
      </c>
      <c r="I50" s="49" t="s">
        <v>10</v>
      </c>
      <c r="J50" s="59" t="s">
        <v>84</v>
      </c>
      <c r="K50" s="52">
        <f aca="true" t="shared" si="2" ref="K50:O51">K51</f>
        <v>3</v>
      </c>
      <c r="L50" s="52">
        <f t="shared" si="2"/>
        <v>0</v>
      </c>
      <c r="M50" s="52">
        <f t="shared" si="2"/>
        <v>0</v>
      </c>
      <c r="N50" s="52">
        <f t="shared" si="2"/>
        <v>2</v>
      </c>
      <c r="O50" s="52">
        <f t="shared" si="2"/>
        <v>2</v>
      </c>
    </row>
    <row r="51" spans="1:15" s="9" customFormat="1" ht="43.5" customHeight="1">
      <c r="A51" s="48">
        <v>32</v>
      </c>
      <c r="B51" s="49" t="s">
        <v>10</v>
      </c>
      <c r="C51" s="49" t="s">
        <v>13</v>
      </c>
      <c r="D51" s="49" t="s">
        <v>77</v>
      </c>
      <c r="E51" s="49" t="s">
        <v>16</v>
      </c>
      <c r="F51" s="49" t="s">
        <v>10</v>
      </c>
      <c r="G51" s="49" t="s">
        <v>16</v>
      </c>
      <c r="H51" s="49" t="s">
        <v>12</v>
      </c>
      <c r="I51" s="49" t="s">
        <v>88</v>
      </c>
      <c r="J51" s="59" t="s">
        <v>119</v>
      </c>
      <c r="K51" s="52">
        <f t="shared" si="2"/>
        <v>3</v>
      </c>
      <c r="L51" s="52">
        <f t="shared" si="2"/>
        <v>0</v>
      </c>
      <c r="M51" s="52">
        <f t="shared" si="2"/>
        <v>0</v>
      </c>
      <c r="N51" s="52">
        <f t="shared" si="2"/>
        <v>2</v>
      </c>
      <c r="O51" s="52">
        <f t="shared" si="2"/>
        <v>2</v>
      </c>
    </row>
    <row r="52" spans="1:16" s="7" customFormat="1" ht="58.5" customHeight="1">
      <c r="A52" s="48">
        <v>33</v>
      </c>
      <c r="B52" s="8" t="s">
        <v>27</v>
      </c>
      <c r="C52" s="8" t="s">
        <v>13</v>
      </c>
      <c r="D52" s="8" t="s">
        <v>77</v>
      </c>
      <c r="E52" s="8" t="s">
        <v>16</v>
      </c>
      <c r="F52" s="8" t="s">
        <v>82</v>
      </c>
      <c r="G52" s="8" t="s">
        <v>16</v>
      </c>
      <c r="H52" s="8" t="s">
        <v>12</v>
      </c>
      <c r="I52" s="8" t="s">
        <v>88</v>
      </c>
      <c r="J52" s="27" t="s">
        <v>87</v>
      </c>
      <c r="K52" s="34">
        <v>3</v>
      </c>
      <c r="L52" s="34"/>
      <c r="M52" s="34"/>
      <c r="N52" s="34">
        <v>2</v>
      </c>
      <c r="O52" s="34">
        <v>2</v>
      </c>
      <c r="P52" s="15"/>
    </row>
    <row r="53" spans="1:15" s="9" customFormat="1" ht="32.25" customHeight="1">
      <c r="A53" s="48">
        <v>34</v>
      </c>
      <c r="B53" s="49" t="s">
        <v>10</v>
      </c>
      <c r="C53" s="49" t="s">
        <v>13</v>
      </c>
      <c r="D53" s="49" t="s">
        <v>132</v>
      </c>
      <c r="E53" s="49" t="s">
        <v>11</v>
      </c>
      <c r="F53" s="49" t="s">
        <v>10</v>
      </c>
      <c r="G53" s="49" t="s">
        <v>11</v>
      </c>
      <c r="H53" s="49" t="s">
        <v>12</v>
      </c>
      <c r="I53" s="49" t="s">
        <v>10</v>
      </c>
      <c r="J53" s="62" t="s">
        <v>134</v>
      </c>
      <c r="K53" s="52">
        <f>K54</f>
        <v>140</v>
      </c>
      <c r="L53" s="52">
        <f>L54</f>
        <v>0</v>
      </c>
      <c r="M53" s="52">
        <f>M54</f>
        <v>0</v>
      </c>
      <c r="N53" s="52">
        <f>N54</f>
        <v>0</v>
      </c>
      <c r="O53" s="52">
        <f>O54</f>
        <v>0</v>
      </c>
    </row>
    <row r="54" spans="1:15" s="9" customFormat="1" ht="28.5" customHeight="1">
      <c r="A54" s="48">
        <v>35</v>
      </c>
      <c r="B54" s="49" t="s">
        <v>10</v>
      </c>
      <c r="C54" s="49" t="s">
        <v>13</v>
      </c>
      <c r="D54" s="49" t="s">
        <v>132</v>
      </c>
      <c r="E54" s="49" t="s">
        <v>71</v>
      </c>
      <c r="F54" s="49" t="s">
        <v>10</v>
      </c>
      <c r="G54" s="49" t="s">
        <v>11</v>
      </c>
      <c r="H54" s="49" t="s">
        <v>12</v>
      </c>
      <c r="I54" s="49" t="s">
        <v>65</v>
      </c>
      <c r="J54" s="62" t="s">
        <v>135</v>
      </c>
      <c r="K54" s="52">
        <f>K55</f>
        <v>140</v>
      </c>
      <c r="L54" s="52">
        <f>L56</f>
        <v>0</v>
      </c>
      <c r="M54" s="52">
        <f>M56</f>
        <v>0</v>
      </c>
      <c r="N54" s="52">
        <f>N56</f>
        <v>0</v>
      </c>
      <c r="O54" s="52">
        <f>O56</f>
        <v>0</v>
      </c>
    </row>
    <row r="55" spans="1:16" s="7" customFormat="1" ht="28.5" customHeight="1">
      <c r="A55" s="48">
        <v>36</v>
      </c>
      <c r="B55" s="8" t="s">
        <v>10</v>
      </c>
      <c r="C55" s="8" t="s">
        <v>13</v>
      </c>
      <c r="D55" s="8" t="s">
        <v>132</v>
      </c>
      <c r="E55" s="8" t="s">
        <v>71</v>
      </c>
      <c r="F55" s="8" t="s">
        <v>18</v>
      </c>
      <c r="G55" s="8" t="s">
        <v>17</v>
      </c>
      <c r="H55" s="8" t="s">
        <v>12</v>
      </c>
      <c r="I55" s="8" t="s">
        <v>65</v>
      </c>
      <c r="J55" s="27" t="s">
        <v>137</v>
      </c>
      <c r="K55" s="34">
        <f>K56</f>
        <v>140</v>
      </c>
      <c r="L55" s="34"/>
      <c r="M55" s="34"/>
      <c r="N55" s="34">
        <v>0</v>
      </c>
      <c r="O55" s="34">
        <v>0</v>
      </c>
      <c r="P55" s="15"/>
    </row>
    <row r="56" spans="1:16" s="7" customFormat="1" ht="38.25" customHeight="1">
      <c r="A56" s="48">
        <v>37</v>
      </c>
      <c r="B56" s="8" t="s">
        <v>27</v>
      </c>
      <c r="C56" s="8" t="s">
        <v>13</v>
      </c>
      <c r="D56" s="8" t="s">
        <v>132</v>
      </c>
      <c r="E56" s="8" t="s">
        <v>71</v>
      </c>
      <c r="F56" s="8" t="s">
        <v>18</v>
      </c>
      <c r="G56" s="8" t="s">
        <v>17</v>
      </c>
      <c r="H56" s="8" t="s">
        <v>133</v>
      </c>
      <c r="I56" s="8" t="s">
        <v>65</v>
      </c>
      <c r="J56" s="27" t="s">
        <v>136</v>
      </c>
      <c r="K56" s="34">
        <v>140</v>
      </c>
      <c r="L56" s="34"/>
      <c r="M56" s="34"/>
      <c r="N56" s="34">
        <v>0</v>
      </c>
      <c r="O56" s="34">
        <v>0</v>
      </c>
      <c r="P56" s="15"/>
    </row>
    <row r="57" spans="1:15" s="9" customFormat="1" ht="22.5" customHeight="1">
      <c r="A57" s="48">
        <v>38</v>
      </c>
      <c r="B57" s="49" t="s">
        <v>10</v>
      </c>
      <c r="C57" s="49" t="s">
        <v>1</v>
      </c>
      <c r="D57" s="49" t="s">
        <v>11</v>
      </c>
      <c r="E57" s="49" t="s">
        <v>11</v>
      </c>
      <c r="F57" s="49" t="s">
        <v>10</v>
      </c>
      <c r="G57" s="49" t="s">
        <v>11</v>
      </c>
      <c r="H57" s="49" t="s">
        <v>12</v>
      </c>
      <c r="I57" s="49" t="s">
        <v>10</v>
      </c>
      <c r="J57" s="58" t="s">
        <v>30</v>
      </c>
      <c r="K57" s="52">
        <f>K58</f>
        <v>11445.700000000003</v>
      </c>
      <c r="L57" s="52">
        <f>L58</f>
        <v>7320.3</v>
      </c>
      <c r="M57" s="52">
        <f>M58</f>
        <v>7320.3</v>
      </c>
      <c r="N57" s="52">
        <f>N58</f>
        <v>10541.9</v>
      </c>
      <c r="O57" s="52">
        <f>O58</f>
        <v>10546.5</v>
      </c>
    </row>
    <row r="58" spans="1:15" s="9" customFormat="1" ht="26.25" customHeight="1">
      <c r="A58" s="48">
        <v>39</v>
      </c>
      <c r="B58" s="49" t="s">
        <v>10</v>
      </c>
      <c r="C58" s="49" t="s">
        <v>1</v>
      </c>
      <c r="D58" s="49" t="s">
        <v>16</v>
      </c>
      <c r="E58" s="49" t="s">
        <v>11</v>
      </c>
      <c r="F58" s="49" t="s">
        <v>10</v>
      </c>
      <c r="G58" s="49" t="s">
        <v>11</v>
      </c>
      <c r="H58" s="49" t="s">
        <v>12</v>
      </c>
      <c r="I58" s="49" t="s">
        <v>10</v>
      </c>
      <c r="J58" s="63" t="s">
        <v>31</v>
      </c>
      <c r="K58" s="52">
        <f>K59+K68+K74</f>
        <v>11445.700000000003</v>
      </c>
      <c r="L58" s="52">
        <f>L59+L68+L74</f>
        <v>7320.3</v>
      </c>
      <c r="M58" s="52">
        <f>M59+M68+M74</f>
        <v>7320.3</v>
      </c>
      <c r="N58" s="52">
        <f>N59+N68+N74</f>
        <v>10541.9</v>
      </c>
      <c r="O58" s="52">
        <f>O59+O68+O74</f>
        <v>10546.5</v>
      </c>
    </row>
    <row r="59" spans="1:15" s="9" customFormat="1" ht="37.5" customHeight="1">
      <c r="A59" s="48">
        <v>40</v>
      </c>
      <c r="B59" s="49" t="s">
        <v>10</v>
      </c>
      <c r="C59" s="49" t="s">
        <v>1</v>
      </c>
      <c r="D59" s="49" t="s">
        <v>16</v>
      </c>
      <c r="E59" s="49" t="s">
        <v>17</v>
      </c>
      <c r="F59" s="49" t="s">
        <v>10</v>
      </c>
      <c r="G59" s="49" t="s">
        <v>11</v>
      </c>
      <c r="H59" s="49" t="s">
        <v>12</v>
      </c>
      <c r="I59" s="49" t="s">
        <v>65</v>
      </c>
      <c r="J59" s="64" t="s">
        <v>52</v>
      </c>
      <c r="K59" s="52">
        <f>K60+K62+K64</f>
        <v>9979.500000000002</v>
      </c>
      <c r="L59" s="52">
        <f>L60+L62+L64</f>
        <v>7076.8</v>
      </c>
      <c r="M59" s="52">
        <f>M60+M62+M64</f>
        <v>7076.8</v>
      </c>
      <c r="N59" s="52">
        <f>N60+N62+N64</f>
        <v>9904.9</v>
      </c>
      <c r="O59" s="52">
        <f>O60+O62+O64</f>
        <v>9904.9</v>
      </c>
    </row>
    <row r="60" spans="1:16" s="7" customFormat="1" ht="37.5" customHeight="1">
      <c r="A60" s="48">
        <v>41</v>
      </c>
      <c r="B60" s="8" t="s">
        <v>10</v>
      </c>
      <c r="C60" s="8" t="s">
        <v>1</v>
      </c>
      <c r="D60" s="8" t="s">
        <v>16</v>
      </c>
      <c r="E60" s="8" t="s">
        <v>71</v>
      </c>
      <c r="F60" s="8" t="s">
        <v>20</v>
      </c>
      <c r="G60" s="8" t="s">
        <v>11</v>
      </c>
      <c r="H60" s="8" t="s">
        <v>12</v>
      </c>
      <c r="I60" s="8" t="s">
        <v>65</v>
      </c>
      <c r="J60" s="28" t="s">
        <v>56</v>
      </c>
      <c r="K60" s="34">
        <f>K61</f>
        <v>5034.8</v>
      </c>
      <c r="L60" s="34">
        <f>L61</f>
        <v>3103.4</v>
      </c>
      <c r="M60" s="34">
        <f>M61</f>
        <v>3103.4</v>
      </c>
      <c r="N60" s="34">
        <f>N61</f>
        <v>1306.1</v>
      </c>
      <c r="O60" s="34">
        <f>O61</f>
        <v>1306.1</v>
      </c>
      <c r="P60" s="15"/>
    </row>
    <row r="61" spans="1:19" s="35" customFormat="1" ht="40.5" customHeight="1">
      <c r="A61" s="48">
        <v>42</v>
      </c>
      <c r="B61" s="33" t="s">
        <v>27</v>
      </c>
      <c r="C61" s="33" t="s">
        <v>1</v>
      </c>
      <c r="D61" s="33" t="s">
        <v>16</v>
      </c>
      <c r="E61" s="33" t="s">
        <v>71</v>
      </c>
      <c r="F61" s="33" t="s">
        <v>20</v>
      </c>
      <c r="G61" s="33" t="s">
        <v>17</v>
      </c>
      <c r="H61" s="33" t="s">
        <v>12</v>
      </c>
      <c r="I61" s="33" t="s">
        <v>65</v>
      </c>
      <c r="J61" s="32" t="s">
        <v>78</v>
      </c>
      <c r="K61" s="34">
        <v>5034.8</v>
      </c>
      <c r="L61" s="34">
        <v>3103.4</v>
      </c>
      <c r="M61" s="34">
        <v>3103.4</v>
      </c>
      <c r="N61" s="34">
        <v>1306.1</v>
      </c>
      <c r="O61" s="34">
        <v>1306.1</v>
      </c>
      <c r="S61" s="35" t="s">
        <v>42</v>
      </c>
    </row>
    <row r="62" spans="1:15" s="35" customFormat="1" ht="47.25" customHeight="1">
      <c r="A62" s="48">
        <v>43</v>
      </c>
      <c r="B62" s="33" t="s">
        <v>10</v>
      </c>
      <c r="C62" s="33" t="s">
        <v>1</v>
      </c>
      <c r="D62" s="33" t="s">
        <v>16</v>
      </c>
      <c r="E62" s="33" t="s">
        <v>77</v>
      </c>
      <c r="F62" s="33" t="s">
        <v>20</v>
      </c>
      <c r="G62" s="33" t="s">
        <v>11</v>
      </c>
      <c r="H62" s="33" t="s">
        <v>12</v>
      </c>
      <c r="I62" s="33" t="s">
        <v>65</v>
      </c>
      <c r="J62" s="32" t="s">
        <v>79</v>
      </c>
      <c r="K62" s="34">
        <f>K63</f>
        <v>4480.1</v>
      </c>
      <c r="L62" s="34">
        <f>L63</f>
        <v>3973.4</v>
      </c>
      <c r="M62" s="34">
        <f>M63</f>
        <v>3973.4</v>
      </c>
      <c r="N62" s="34">
        <f>N63</f>
        <v>8208.8</v>
      </c>
      <c r="O62" s="34">
        <f>O63</f>
        <v>8208.8</v>
      </c>
    </row>
    <row r="63" spans="1:15" s="35" customFormat="1" ht="42.75" customHeight="1">
      <c r="A63" s="48">
        <v>44</v>
      </c>
      <c r="B63" s="33" t="s">
        <v>27</v>
      </c>
      <c r="C63" s="33" t="s">
        <v>1</v>
      </c>
      <c r="D63" s="33" t="s">
        <v>16</v>
      </c>
      <c r="E63" s="33" t="s">
        <v>77</v>
      </c>
      <c r="F63" s="33" t="s">
        <v>20</v>
      </c>
      <c r="G63" s="33" t="s">
        <v>17</v>
      </c>
      <c r="H63" s="33" t="s">
        <v>12</v>
      </c>
      <c r="I63" s="33" t="s">
        <v>65</v>
      </c>
      <c r="J63" s="43" t="s">
        <v>80</v>
      </c>
      <c r="K63" s="34">
        <v>4480.1</v>
      </c>
      <c r="L63" s="34">
        <v>3973.4</v>
      </c>
      <c r="M63" s="34">
        <v>3973.4</v>
      </c>
      <c r="N63" s="34">
        <v>8208.8</v>
      </c>
      <c r="O63" s="34">
        <v>8208.8</v>
      </c>
    </row>
    <row r="64" spans="1:15" s="9" customFormat="1" ht="30" customHeight="1">
      <c r="A64" s="48">
        <v>45</v>
      </c>
      <c r="B64" s="49" t="s">
        <v>10</v>
      </c>
      <c r="C64" s="49" t="s">
        <v>1</v>
      </c>
      <c r="D64" s="49" t="s">
        <v>16</v>
      </c>
      <c r="E64" s="49" t="s">
        <v>74</v>
      </c>
      <c r="F64" s="49" t="s">
        <v>28</v>
      </c>
      <c r="G64" s="49" t="s">
        <v>11</v>
      </c>
      <c r="H64" s="49" t="s">
        <v>12</v>
      </c>
      <c r="I64" s="49" t="s">
        <v>65</v>
      </c>
      <c r="J64" s="65" t="s">
        <v>75</v>
      </c>
      <c r="K64" s="52">
        <f>K65</f>
        <v>464.6</v>
      </c>
      <c r="L64" s="52">
        <f>L65</f>
        <v>0</v>
      </c>
      <c r="M64" s="52">
        <f>M65</f>
        <v>0</v>
      </c>
      <c r="N64" s="52">
        <f>N65</f>
        <v>390</v>
      </c>
      <c r="O64" s="52">
        <f>O65</f>
        <v>390</v>
      </c>
    </row>
    <row r="65" spans="1:15" s="9" customFormat="1" ht="40.5" customHeight="1">
      <c r="A65" s="48">
        <v>46</v>
      </c>
      <c r="B65" s="49" t="s">
        <v>10</v>
      </c>
      <c r="C65" s="49" t="s">
        <v>1</v>
      </c>
      <c r="D65" s="49" t="s">
        <v>16</v>
      </c>
      <c r="E65" s="49" t="s">
        <v>74</v>
      </c>
      <c r="F65" s="49" t="s">
        <v>28</v>
      </c>
      <c r="G65" s="49" t="s">
        <v>17</v>
      </c>
      <c r="H65" s="49" t="s">
        <v>12</v>
      </c>
      <c r="I65" s="49" t="s">
        <v>65</v>
      </c>
      <c r="J65" s="65" t="s">
        <v>76</v>
      </c>
      <c r="K65" s="52">
        <f>K66+K67</f>
        <v>464.6</v>
      </c>
      <c r="L65" s="52">
        <f>L66+L67</f>
        <v>0</v>
      </c>
      <c r="M65" s="52">
        <f>M66+M67</f>
        <v>0</v>
      </c>
      <c r="N65" s="52">
        <f>N66+N67</f>
        <v>390</v>
      </c>
      <c r="O65" s="52">
        <f>O66+O67</f>
        <v>390</v>
      </c>
    </row>
    <row r="66" spans="1:15" s="15" customFormat="1" ht="40.5" customHeight="1">
      <c r="A66" s="48">
        <v>47</v>
      </c>
      <c r="B66" s="8" t="s">
        <v>27</v>
      </c>
      <c r="C66" s="8" t="s">
        <v>1</v>
      </c>
      <c r="D66" s="8" t="s">
        <v>16</v>
      </c>
      <c r="E66" s="8" t="s">
        <v>74</v>
      </c>
      <c r="F66" s="8" t="s">
        <v>28</v>
      </c>
      <c r="G66" s="8" t="s">
        <v>17</v>
      </c>
      <c r="H66" s="8" t="s">
        <v>89</v>
      </c>
      <c r="I66" s="8" t="s">
        <v>65</v>
      </c>
      <c r="J66" s="32" t="s">
        <v>101</v>
      </c>
      <c r="K66" s="34">
        <v>390</v>
      </c>
      <c r="L66" s="38"/>
      <c r="M66" s="38"/>
      <c r="N66" s="34">
        <v>390</v>
      </c>
      <c r="O66" s="34">
        <v>390</v>
      </c>
    </row>
    <row r="67" spans="1:15" s="15" customFormat="1" ht="40.5" customHeight="1">
      <c r="A67" s="48">
        <v>48</v>
      </c>
      <c r="B67" s="8" t="s">
        <v>27</v>
      </c>
      <c r="C67" s="8" t="s">
        <v>1</v>
      </c>
      <c r="D67" s="8" t="s">
        <v>16</v>
      </c>
      <c r="E67" s="8" t="s">
        <v>74</v>
      </c>
      <c r="F67" s="8" t="s">
        <v>28</v>
      </c>
      <c r="G67" s="8" t="s">
        <v>17</v>
      </c>
      <c r="H67" s="8" t="s">
        <v>138</v>
      </c>
      <c r="I67" s="8" t="s">
        <v>65</v>
      </c>
      <c r="J67" s="32" t="s">
        <v>139</v>
      </c>
      <c r="K67" s="34">
        <v>74.6</v>
      </c>
      <c r="L67" s="38"/>
      <c r="M67" s="38"/>
      <c r="N67" s="34">
        <v>0</v>
      </c>
      <c r="O67" s="34">
        <v>0</v>
      </c>
    </row>
    <row r="68" spans="1:18" s="9" customFormat="1" ht="30" customHeight="1">
      <c r="A68" s="48">
        <v>49</v>
      </c>
      <c r="B68" s="49" t="s">
        <v>10</v>
      </c>
      <c r="C68" s="49" t="s">
        <v>1</v>
      </c>
      <c r="D68" s="49" t="s">
        <v>16</v>
      </c>
      <c r="E68" s="49" t="s">
        <v>47</v>
      </c>
      <c r="F68" s="49" t="s">
        <v>10</v>
      </c>
      <c r="G68" s="49" t="s">
        <v>11</v>
      </c>
      <c r="H68" s="49" t="s">
        <v>12</v>
      </c>
      <c r="I68" s="49" t="s">
        <v>65</v>
      </c>
      <c r="J68" s="65" t="s">
        <v>48</v>
      </c>
      <c r="K68" s="52">
        <f>K69</f>
        <v>120.69999999999999</v>
      </c>
      <c r="L68" s="52">
        <f>L69</f>
        <v>0</v>
      </c>
      <c r="M68" s="52">
        <f>M69</f>
        <v>0</v>
      </c>
      <c r="N68" s="52">
        <f>N69</f>
        <v>125.8</v>
      </c>
      <c r="O68" s="52">
        <f>O69</f>
        <v>130.4</v>
      </c>
      <c r="R68" s="9" t="s">
        <v>42</v>
      </c>
    </row>
    <row r="69" spans="1:15" s="71" customFormat="1" ht="40.5" customHeight="1">
      <c r="A69" s="48">
        <v>50</v>
      </c>
      <c r="B69" s="69" t="s">
        <v>10</v>
      </c>
      <c r="C69" s="69" t="s">
        <v>1</v>
      </c>
      <c r="D69" s="69" t="s">
        <v>16</v>
      </c>
      <c r="E69" s="69" t="s">
        <v>47</v>
      </c>
      <c r="F69" s="69" t="s">
        <v>23</v>
      </c>
      <c r="G69" s="69" t="s">
        <v>11</v>
      </c>
      <c r="H69" s="69" t="s">
        <v>12</v>
      </c>
      <c r="I69" s="69" t="s">
        <v>65</v>
      </c>
      <c r="J69" s="70" t="s">
        <v>113</v>
      </c>
      <c r="K69" s="52">
        <f>K70+K72</f>
        <v>120.69999999999999</v>
      </c>
      <c r="L69" s="52">
        <f>L70+L72</f>
        <v>0</v>
      </c>
      <c r="M69" s="52">
        <f>M70+M72</f>
        <v>0</v>
      </c>
      <c r="N69" s="52">
        <f>N70+N72</f>
        <v>125.8</v>
      </c>
      <c r="O69" s="52">
        <f>O70+O72</f>
        <v>130.4</v>
      </c>
    </row>
    <row r="70" spans="1:15" s="9" customFormat="1" ht="42.75" customHeight="1">
      <c r="A70" s="48">
        <v>51</v>
      </c>
      <c r="B70" s="49" t="s">
        <v>10</v>
      </c>
      <c r="C70" s="49" t="s">
        <v>22</v>
      </c>
      <c r="D70" s="49" t="s">
        <v>16</v>
      </c>
      <c r="E70" s="49" t="s">
        <v>47</v>
      </c>
      <c r="F70" s="49" t="s">
        <v>23</v>
      </c>
      <c r="G70" s="49" t="s">
        <v>17</v>
      </c>
      <c r="H70" s="49" t="s">
        <v>12</v>
      </c>
      <c r="I70" s="49" t="s">
        <v>65</v>
      </c>
      <c r="J70" s="65" t="s">
        <v>72</v>
      </c>
      <c r="K70" s="52">
        <f>K71</f>
        <v>3.6</v>
      </c>
      <c r="L70" s="52"/>
      <c r="M70" s="52"/>
      <c r="N70" s="52">
        <f>N71</f>
        <v>3.5</v>
      </c>
      <c r="O70" s="52">
        <f>O71</f>
        <v>3.5</v>
      </c>
    </row>
    <row r="71" spans="1:20" s="9" customFormat="1" ht="63.75" customHeight="1">
      <c r="A71" s="48">
        <v>52</v>
      </c>
      <c r="B71" s="8" t="s">
        <v>27</v>
      </c>
      <c r="C71" s="8" t="s">
        <v>22</v>
      </c>
      <c r="D71" s="8" t="s">
        <v>16</v>
      </c>
      <c r="E71" s="8" t="s">
        <v>47</v>
      </c>
      <c r="F71" s="8" t="s">
        <v>23</v>
      </c>
      <c r="G71" s="8" t="s">
        <v>17</v>
      </c>
      <c r="H71" s="8" t="s">
        <v>29</v>
      </c>
      <c r="I71" s="8" t="s">
        <v>65</v>
      </c>
      <c r="J71" s="26" t="s">
        <v>110</v>
      </c>
      <c r="K71" s="34">
        <v>3.6</v>
      </c>
      <c r="L71" s="34">
        <v>0.9</v>
      </c>
      <c r="M71" s="34">
        <v>0.9</v>
      </c>
      <c r="N71" s="34">
        <v>3.5</v>
      </c>
      <c r="O71" s="34">
        <v>3.5</v>
      </c>
      <c r="P71" s="15"/>
      <c r="S71" s="9" t="s">
        <v>42</v>
      </c>
      <c r="T71" s="9" t="s">
        <v>42</v>
      </c>
    </row>
    <row r="72" spans="1:18" s="9" customFormat="1" ht="49.5" customHeight="1">
      <c r="A72" s="48">
        <v>53</v>
      </c>
      <c r="B72" s="49" t="s">
        <v>10</v>
      </c>
      <c r="C72" s="49" t="s">
        <v>1</v>
      </c>
      <c r="D72" s="49" t="s">
        <v>16</v>
      </c>
      <c r="E72" s="49" t="s">
        <v>49</v>
      </c>
      <c r="F72" s="49" t="s">
        <v>50</v>
      </c>
      <c r="G72" s="49" t="s">
        <v>11</v>
      </c>
      <c r="H72" s="49" t="s">
        <v>12</v>
      </c>
      <c r="I72" s="49" t="s">
        <v>65</v>
      </c>
      <c r="J72" s="66" t="s">
        <v>112</v>
      </c>
      <c r="K72" s="52">
        <f>K73</f>
        <v>117.1</v>
      </c>
      <c r="L72" s="52">
        <f>L73</f>
        <v>0</v>
      </c>
      <c r="M72" s="52">
        <f>M73</f>
        <v>0</v>
      </c>
      <c r="N72" s="52">
        <f>N73</f>
        <v>122.3</v>
      </c>
      <c r="O72" s="52">
        <f>O73</f>
        <v>126.9</v>
      </c>
      <c r="R72" s="68"/>
    </row>
    <row r="73" spans="1:19" s="9" customFormat="1" ht="56.25" customHeight="1">
      <c r="A73" s="48">
        <v>54</v>
      </c>
      <c r="B73" s="8" t="s">
        <v>27</v>
      </c>
      <c r="C73" s="8" t="s">
        <v>1</v>
      </c>
      <c r="D73" s="8" t="s">
        <v>16</v>
      </c>
      <c r="E73" s="8" t="s">
        <v>49</v>
      </c>
      <c r="F73" s="8" t="s">
        <v>50</v>
      </c>
      <c r="G73" s="8" t="s">
        <v>17</v>
      </c>
      <c r="H73" s="8" t="s">
        <v>12</v>
      </c>
      <c r="I73" s="8" t="s">
        <v>65</v>
      </c>
      <c r="J73" s="29" t="s">
        <v>111</v>
      </c>
      <c r="K73" s="34">
        <v>117.1</v>
      </c>
      <c r="L73" s="34">
        <v>0</v>
      </c>
      <c r="M73" s="34">
        <v>0</v>
      </c>
      <c r="N73" s="34">
        <v>122.3</v>
      </c>
      <c r="O73" s="34">
        <v>126.9</v>
      </c>
      <c r="P73" s="15"/>
      <c r="S73" s="9" t="s">
        <v>42</v>
      </c>
    </row>
    <row r="74" spans="1:15" s="9" customFormat="1" ht="40.5" customHeight="1">
      <c r="A74" s="48">
        <v>55</v>
      </c>
      <c r="B74" s="49" t="s">
        <v>10</v>
      </c>
      <c r="C74" s="49" t="s">
        <v>1</v>
      </c>
      <c r="D74" s="49" t="s">
        <v>16</v>
      </c>
      <c r="E74" s="49" t="s">
        <v>120</v>
      </c>
      <c r="F74" s="49" t="s">
        <v>10</v>
      </c>
      <c r="G74" s="49" t="s">
        <v>11</v>
      </c>
      <c r="H74" s="49" t="s">
        <v>12</v>
      </c>
      <c r="I74" s="49" t="s">
        <v>65</v>
      </c>
      <c r="J74" s="67" t="s">
        <v>121</v>
      </c>
      <c r="K74" s="52">
        <f aca="true" t="shared" si="3" ref="K74:O75">K75</f>
        <v>1345.5</v>
      </c>
      <c r="L74" s="52">
        <f t="shared" si="3"/>
        <v>243.5</v>
      </c>
      <c r="M74" s="52">
        <f t="shared" si="3"/>
        <v>243.5</v>
      </c>
      <c r="N74" s="52">
        <f t="shared" si="3"/>
        <v>511.2</v>
      </c>
      <c r="O74" s="52">
        <f t="shared" si="3"/>
        <v>511.2</v>
      </c>
    </row>
    <row r="75" spans="1:15" s="9" customFormat="1" ht="33" customHeight="1">
      <c r="A75" s="48">
        <v>56</v>
      </c>
      <c r="B75" s="49" t="s">
        <v>10</v>
      </c>
      <c r="C75" s="49" t="s">
        <v>1</v>
      </c>
      <c r="D75" s="49" t="s">
        <v>16</v>
      </c>
      <c r="E75" s="49" t="s">
        <v>51</v>
      </c>
      <c r="F75" s="49" t="s">
        <v>28</v>
      </c>
      <c r="G75" s="49" t="s">
        <v>11</v>
      </c>
      <c r="H75" s="49" t="s">
        <v>12</v>
      </c>
      <c r="I75" s="49" t="s">
        <v>65</v>
      </c>
      <c r="J75" s="72" t="s">
        <v>66</v>
      </c>
      <c r="K75" s="52">
        <f t="shared" si="3"/>
        <v>1345.5</v>
      </c>
      <c r="L75" s="52">
        <f t="shared" si="3"/>
        <v>243.5</v>
      </c>
      <c r="M75" s="52">
        <f t="shared" si="3"/>
        <v>243.5</v>
      </c>
      <c r="N75" s="52">
        <f t="shared" si="3"/>
        <v>511.2</v>
      </c>
      <c r="O75" s="52">
        <f t="shared" si="3"/>
        <v>511.2</v>
      </c>
    </row>
    <row r="76" spans="1:15" s="9" customFormat="1" ht="33" customHeight="1">
      <c r="A76" s="48">
        <v>57</v>
      </c>
      <c r="B76" s="49" t="s">
        <v>10</v>
      </c>
      <c r="C76" s="49" t="s">
        <v>1</v>
      </c>
      <c r="D76" s="49" t="s">
        <v>16</v>
      </c>
      <c r="E76" s="49" t="s">
        <v>51</v>
      </c>
      <c r="F76" s="49" t="s">
        <v>28</v>
      </c>
      <c r="G76" s="49" t="s">
        <v>17</v>
      </c>
      <c r="H76" s="49" t="s">
        <v>12</v>
      </c>
      <c r="I76" s="49" t="s">
        <v>65</v>
      </c>
      <c r="J76" s="72" t="s">
        <v>67</v>
      </c>
      <c r="K76" s="52">
        <f>K81+K82+K77+K78+K80+K79</f>
        <v>1345.5</v>
      </c>
      <c r="L76" s="52">
        <f>L81+L82</f>
        <v>243.5</v>
      </c>
      <c r="M76" s="52">
        <f>M81+M82</f>
        <v>243.5</v>
      </c>
      <c r="N76" s="52">
        <f>N81+N82</f>
        <v>511.2</v>
      </c>
      <c r="O76" s="52">
        <f>O81+O82</f>
        <v>511.2</v>
      </c>
    </row>
    <row r="77" spans="1:16" s="9" customFormat="1" ht="43.5" customHeight="1">
      <c r="A77" s="48">
        <v>58</v>
      </c>
      <c r="B77" s="8" t="s">
        <v>27</v>
      </c>
      <c r="C77" s="8" t="s">
        <v>1</v>
      </c>
      <c r="D77" s="8" t="s">
        <v>16</v>
      </c>
      <c r="E77" s="8" t="s">
        <v>51</v>
      </c>
      <c r="F77" s="8" t="s">
        <v>28</v>
      </c>
      <c r="G77" s="8" t="s">
        <v>17</v>
      </c>
      <c r="H77" s="8" t="s">
        <v>124</v>
      </c>
      <c r="I77" s="8" t="s">
        <v>65</v>
      </c>
      <c r="J77" s="31" t="s">
        <v>126</v>
      </c>
      <c r="K77" s="34">
        <v>107</v>
      </c>
      <c r="L77" s="34"/>
      <c r="M77" s="34"/>
      <c r="N77" s="34">
        <v>0</v>
      </c>
      <c r="O77" s="34">
        <v>0</v>
      </c>
      <c r="P77" s="15"/>
    </row>
    <row r="78" spans="1:16" s="9" customFormat="1" ht="94.5" customHeight="1">
      <c r="A78" s="48">
        <v>59</v>
      </c>
      <c r="B78" s="8" t="s">
        <v>27</v>
      </c>
      <c r="C78" s="8" t="s">
        <v>1</v>
      </c>
      <c r="D78" s="8" t="s">
        <v>16</v>
      </c>
      <c r="E78" s="8" t="s">
        <v>51</v>
      </c>
      <c r="F78" s="8" t="s">
        <v>28</v>
      </c>
      <c r="G78" s="8" t="s">
        <v>17</v>
      </c>
      <c r="H78" s="8" t="s">
        <v>125</v>
      </c>
      <c r="I78" s="8" t="s">
        <v>65</v>
      </c>
      <c r="J78" s="31" t="s">
        <v>127</v>
      </c>
      <c r="K78" s="34">
        <v>32.8</v>
      </c>
      <c r="L78" s="34"/>
      <c r="M78" s="34"/>
      <c r="N78" s="34">
        <v>0</v>
      </c>
      <c r="O78" s="34">
        <v>0</v>
      </c>
      <c r="P78" s="15"/>
    </row>
    <row r="79" spans="1:16" s="9" customFormat="1" ht="44.25" customHeight="1">
      <c r="A79" s="48">
        <v>60</v>
      </c>
      <c r="B79" s="8" t="s">
        <v>27</v>
      </c>
      <c r="C79" s="8" t="s">
        <v>1</v>
      </c>
      <c r="D79" s="8" t="s">
        <v>16</v>
      </c>
      <c r="E79" s="8" t="s">
        <v>51</v>
      </c>
      <c r="F79" s="8" t="s">
        <v>28</v>
      </c>
      <c r="G79" s="8" t="s">
        <v>17</v>
      </c>
      <c r="H79" s="8" t="s">
        <v>130</v>
      </c>
      <c r="I79" s="8" t="s">
        <v>65</v>
      </c>
      <c r="J79" s="31" t="s">
        <v>131</v>
      </c>
      <c r="K79" s="34">
        <v>691.2</v>
      </c>
      <c r="L79" s="34"/>
      <c r="M79" s="34"/>
      <c r="N79" s="34">
        <v>0</v>
      </c>
      <c r="O79" s="34">
        <v>0</v>
      </c>
      <c r="P79" s="15"/>
    </row>
    <row r="80" spans="1:16" s="9" customFormat="1" ht="42.75" customHeight="1">
      <c r="A80" s="48">
        <v>61</v>
      </c>
      <c r="B80" s="8" t="s">
        <v>27</v>
      </c>
      <c r="C80" s="8" t="s">
        <v>1</v>
      </c>
      <c r="D80" s="8" t="s">
        <v>16</v>
      </c>
      <c r="E80" s="8" t="s">
        <v>51</v>
      </c>
      <c r="F80" s="8" t="s">
        <v>28</v>
      </c>
      <c r="G80" s="8" t="s">
        <v>17</v>
      </c>
      <c r="H80" s="8" t="s">
        <v>129</v>
      </c>
      <c r="I80" s="8" t="s">
        <v>65</v>
      </c>
      <c r="J80" s="31" t="s">
        <v>128</v>
      </c>
      <c r="K80" s="34">
        <v>3.3</v>
      </c>
      <c r="L80" s="34"/>
      <c r="M80" s="34"/>
      <c r="N80" s="34">
        <v>0</v>
      </c>
      <c r="O80" s="34">
        <v>0</v>
      </c>
      <c r="P80" s="15"/>
    </row>
    <row r="81" spans="1:21" s="9" customFormat="1" ht="65.25" customHeight="1">
      <c r="A81" s="48">
        <v>62</v>
      </c>
      <c r="B81" s="8" t="s">
        <v>27</v>
      </c>
      <c r="C81" s="8" t="s">
        <v>1</v>
      </c>
      <c r="D81" s="8" t="s">
        <v>16</v>
      </c>
      <c r="E81" s="8" t="s">
        <v>51</v>
      </c>
      <c r="F81" s="8" t="s">
        <v>28</v>
      </c>
      <c r="G81" s="8" t="s">
        <v>17</v>
      </c>
      <c r="H81" s="8" t="s">
        <v>85</v>
      </c>
      <c r="I81" s="8" t="s">
        <v>65</v>
      </c>
      <c r="J81" s="30" t="s">
        <v>117</v>
      </c>
      <c r="K81" s="34">
        <v>290</v>
      </c>
      <c r="L81" s="34">
        <v>22.3</v>
      </c>
      <c r="M81" s="34">
        <v>22.3</v>
      </c>
      <c r="N81" s="34">
        <v>290</v>
      </c>
      <c r="O81" s="34">
        <v>290</v>
      </c>
      <c r="P81" s="15"/>
      <c r="R81" s="9" t="s">
        <v>42</v>
      </c>
      <c r="S81" s="9" t="s">
        <v>42</v>
      </c>
      <c r="T81" s="9" t="s">
        <v>42</v>
      </c>
      <c r="U81" s="9" t="s">
        <v>42</v>
      </c>
    </row>
    <row r="82" spans="1:16" s="9" customFormat="1" ht="59.25" customHeight="1">
      <c r="A82" s="48">
        <v>63</v>
      </c>
      <c r="B82" s="33" t="s">
        <v>27</v>
      </c>
      <c r="C82" s="33" t="s">
        <v>1</v>
      </c>
      <c r="D82" s="33" t="s">
        <v>16</v>
      </c>
      <c r="E82" s="33" t="s">
        <v>51</v>
      </c>
      <c r="F82" s="33" t="s">
        <v>28</v>
      </c>
      <c r="G82" s="33" t="s">
        <v>17</v>
      </c>
      <c r="H82" s="33" t="s">
        <v>86</v>
      </c>
      <c r="I82" s="33" t="s">
        <v>65</v>
      </c>
      <c r="J82" s="44" t="s">
        <v>100</v>
      </c>
      <c r="K82" s="34">
        <v>221.2</v>
      </c>
      <c r="L82" s="34">
        <v>221.2</v>
      </c>
      <c r="M82" s="34">
        <v>221.2</v>
      </c>
      <c r="N82" s="34">
        <v>221.2</v>
      </c>
      <c r="O82" s="34">
        <v>221.2</v>
      </c>
      <c r="P82" s="15"/>
    </row>
    <row r="83" spans="1:19" s="9" customFormat="1" ht="15.75" customHeight="1">
      <c r="A83" s="79" t="s">
        <v>57</v>
      </c>
      <c r="B83" s="79"/>
      <c r="C83" s="79"/>
      <c r="D83" s="79"/>
      <c r="E83" s="79"/>
      <c r="F83" s="79"/>
      <c r="G83" s="79"/>
      <c r="H83" s="79"/>
      <c r="I83" s="79"/>
      <c r="J83" s="79"/>
      <c r="K83" s="73">
        <f>K20+K57</f>
        <v>12151.300000000003</v>
      </c>
      <c r="L83" s="73">
        <f>L20+L57</f>
        <v>7917.3</v>
      </c>
      <c r="M83" s="73">
        <f>M20+M57</f>
        <v>7917.3</v>
      </c>
      <c r="N83" s="73">
        <f>N20+N57</f>
        <v>11122.5</v>
      </c>
      <c r="O83" s="73">
        <f>O20+O57</f>
        <v>11149.9</v>
      </c>
      <c r="P83" s="75"/>
      <c r="S83" s="9" t="s">
        <v>42</v>
      </c>
    </row>
    <row r="84" spans="1:16" s="7" customFormat="1" ht="27.75" customHeight="1">
      <c r="A84" s="10"/>
      <c r="B84" s="11"/>
      <c r="C84" s="11"/>
      <c r="D84" s="11"/>
      <c r="E84" s="11"/>
      <c r="F84" s="11"/>
      <c r="G84" s="11"/>
      <c r="H84" s="11"/>
      <c r="I84" s="11"/>
      <c r="J84" s="12"/>
      <c r="K84" s="13"/>
      <c r="L84" s="12"/>
      <c r="M84" s="12"/>
      <c r="N84" s="13"/>
      <c r="O84" s="13"/>
      <c r="P84" s="15"/>
    </row>
    <row r="85" spans="1:16" s="7" customFormat="1" ht="12.75">
      <c r="A85" s="14"/>
      <c r="P85" s="15"/>
    </row>
    <row r="86" s="7" customFormat="1" ht="12.75">
      <c r="P86" s="15"/>
    </row>
    <row r="87" s="7" customFormat="1" ht="12.75">
      <c r="P87" s="15"/>
    </row>
  </sheetData>
  <sheetProtection/>
  <mergeCells count="21">
    <mergeCell ref="D12:D18"/>
    <mergeCell ref="F12:F18"/>
    <mergeCell ref="I12:I18"/>
    <mergeCell ref="B12:B18"/>
    <mergeCell ref="N11:N18"/>
    <mergeCell ref="C12:C18"/>
    <mergeCell ref="K7:O7"/>
    <mergeCell ref="K6:O6"/>
    <mergeCell ref="A83:J83"/>
    <mergeCell ref="A11:A18"/>
    <mergeCell ref="J11:J18"/>
    <mergeCell ref="K11:K18"/>
    <mergeCell ref="B11:I11"/>
    <mergeCell ref="E12:E18"/>
    <mergeCell ref="K1:O1"/>
    <mergeCell ref="K2:O2"/>
    <mergeCell ref="K3:O3"/>
    <mergeCell ref="G12:G18"/>
    <mergeCell ref="O11:O18"/>
    <mergeCell ref="K5:O5"/>
    <mergeCell ref="H12:H18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Администрация</cp:lastModifiedBy>
  <cp:lastPrinted>2023-12-25T04:24:05Z</cp:lastPrinted>
  <dcterms:created xsi:type="dcterms:W3CDTF">2005-06-15T06:50:43Z</dcterms:created>
  <dcterms:modified xsi:type="dcterms:W3CDTF">2023-12-25T04:24:31Z</dcterms:modified>
  <cp:category/>
  <cp:version/>
  <cp:contentType/>
  <cp:contentStatus/>
</cp:coreProperties>
</file>