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<sst xmlns="http://schemas.openxmlformats.org/spreadsheetml/2006/main" count="535" uniqueCount="131">
  <si>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</si>
  <si>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</si>
  <si>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</si>
  <si>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</si>
  <si>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</si>
  <si>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</si>
  <si>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</si>
  <si>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</si>
  <si>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</si>
  <si>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</si>
  <si>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</si>
  <si>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</si>
  <si>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</si>
  <si>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</si>
  <si>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</si>
  <si>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</si>
  <si>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</si>
  <si>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</si>
  <si>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</si>
  <si>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</si>
  <si>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</si>
  <si>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</si>
  <si>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</si>
  <si>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</si>
  <si>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</si>
  <si>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</si>
  <si>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</si>
  <si>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</si>
  <si>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</si>
  <si>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</si>
  <si>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</si>
  <si>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</si>
  <si>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>(тыс.рублей)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</si>
  <si>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</si>
  <si>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</si>
  <si>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</si>
  <si>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</si>
  <si>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</si>
  <si>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</si>
  <si>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группы подвида</t>
  </si>
  <si>
    <t>код аналитической группы подвида</t>
  </si>
  <si>
    <t>код главного администратора</t>
  </si>
  <si>
    <t>Наименование кода классификации доходов бюджета</t>
  </si>
  <si>
    <t>30</t>
  </si>
  <si>
    <t>35</t>
  </si>
  <si>
    <t>118</t>
  </si>
  <si>
    <t>49</t>
  </si>
  <si>
    <t>Прочие межбюджетные трансферты, передаваемые бюджетам</t>
  </si>
  <si>
    <t xml:space="preserve">ВСЕГО 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</si>
  <si>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</si>
  <si>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3
</t>
  </si>
  <si>
    <t xml:space="preserve">Субвенции бюджетам бюджетной системы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</si>
  <si>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</si>
  <si>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</si>
  <si>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</si>
  <si>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</si>
  <si>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040</t>
  </si>
  <si>
    <t>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</si>
  <si>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</si>
  <si>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819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</si>
  <si>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</si>
  <si>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</si>
  <si>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</si>
  <si>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>Прочие межбюджетные трансферты, передаваемые бюджетам сельских поселений</t>
  </si>
  <si>
    <t xml:space="preserve">Земельный налог с организаций
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</si>
  <si>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</si>
  <si>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</si>
  <si>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Доходы сельского бюджета 2023г.</t>
  </si>
  <si>
    <t>19</t>
  </si>
  <si>
    <t>Прочие дотации</t>
  </si>
  <si>
    <t>Прочие дотации бюджетам сельских поселений</t>
  </si>
  <si>
    <t xml:space="preserve">Дотации на выравнивание бюджетной обеспеченности
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</si>
  <si>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</si>
  <si>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</si>
  <si>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</si>
  <si>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</si>
  <si>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</si>
  <si>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8203</t>
  </si>
  <si>
    <t>8802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</si>
  <si>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</si>
  <si>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</si>
  <si>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</si>
  <si>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</si>
  <si>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</si>
  <si>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</si>
  <si>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</si>
  <si>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</si>
  <si>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</si>
  <si>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</si>
  <si>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</si>
  <si>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</si>
  <si>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 2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</si>
  <si>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</si>
  <si>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</si>
  <si>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</si>
  <si>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</si>
  <si>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</si>
  <si>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</si>
  <si>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</si>
  <si>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</si>
  <si>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</si>
  <si>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</si>
  <si>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</si>
  <si>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</si>
  <si>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</si>
  <si>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</si>
  <si>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</si>
  <si>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Доходы бюджета  Кытатского сельсовета Большеулуйского района на 2023 год и плановый период 2024-2025 годов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</si>
  <si>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</si>
  <si>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</si>
  <si>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Межбюджетные трансферты, передаваемые бюджетам, за счет средств резервного фонда Президента Российской Федерации</t>
  </si>
  <si>
    <t>Земельный налог с физических лиц</t>
  </si>
  <si>
    <t>к Решению Кытатского</t>
  </si>
  <si>
    <t xml:space="preserve">       сельского Совета депутатов от  29.12.2022 № 75</t>
  </si>
  <si>
    <t>7412</t>
  </si>
  <si>
    <t>7555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</si>
  <si>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</si>
  <si>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</si>
  <si>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</si>
  <si>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</si>
  <si>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17</t>
  </si>
  <si>
    <t>0002</t>
  </si>
  <si>
    <t>Инициативные платежи, зачисляемые в бюджеты сельских поселений (поступления от физических лиц)</t>
  </si>
  <si>
    <t>ПРОЧИЕ НЕНАЛОГОВЫЕ ДОХОДЫ</t>
  </si>
  <si>
    <t>Инициативные платежи</t>
  </si>
  <si>
    <t>8201</t>
  </si>
  <si>
    <t xml:space="preserve">Прочие межбюджетные трансферты, передаваемые бюджетам сельских поселений (на ликвидацию несанкционированных свалок) </t>
  </si>
  <si>
    <t>Прочие дотации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</si>
  <si>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2724</t>
  </si>
  <si>
    <t>к  Решению Кытатского</t>
  </si>
  <si>
    <t xml:space="preserve">       сельского Совета депутатов от  25.12.2023 № 111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</si>
</sst>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?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2" fontId="0" fillId="24" borderId="0" xfId="0" applyNumberFormat="1" applyFill="1" applyAlignment="1">
      <alignment/>
    </xf>
    <xf numFmtId="172" fontId="3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49" fontId="1" fillId="24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24" borderId="0" xfId="0" applyFont="1" applyFill="1" applyAlignment="1">
      <alignment horizontal="left"/>
    </xf>
    <xf numFmtId="0" fontId="1" fillId="24" borderId="10" xfId="0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/>
    </xf>
    <xf numFmtId="172" fontId="1" fillId="24" borderId="10" xfId="0" applyNumberFormat="1" applyFont="1" applyFill="1" applyBorder="1" applyAlignment="1">
      <alignment horizontal="center" vertical="top" wrapText="1"/>
    </xf>
    <xf numFmtId="0" fontId="7" fillId="24" borderId="0" xfId="0" applyFont="1" applyFill="1" applyAlignment="1">
      <alignment/>
    </xf>
    <xf numFmtId="172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24" borderId="10" xfId="0" applyNumberFormat="1" applyFont="1" applyFill="1" applyBorder="1" applyAlignment="1">
      <alignment horizontal="left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172" fontId="1" fillId="24" borderId="10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F69">
      <selection activeCell="K73" sqref="K7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375" style="0" customWidth="1"/>
    <col min="12" max="12" width="0.37109375" style="0" hidden="1" customWidth="1"/>
    <col min="13" max="13" width="9.125" style="0" hidden="1" customWidth="1"/>
    <col min="14" max="15" width="13.75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63" t="s">
        <v>91</v>
      </c>
      <c r="K1" s="63"/>
      <c r="L1" s="63"/>
      <c r="M1" s="63"/>
      <c r="N1" s="63"/>
      <c r="O1" s="6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63" t="s">
        <v>129</v>
      </c>
      <c r="K2" s="63"/>
      <c r="L2" s="63"/>
      <c r="M2" s="63"/>
      <c r="N2" s="63"/>
      <c r="O2" s="63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63" t="s">
        <v>130</v>
      </c>
      <c r="K3" s="63"/>
      <c r="L3" s="63"/>
      <c r="M3" s="63"/>
      <c r="N3" s="63"/>
      <c r="O3" s="6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57"/>
      <c r="K4" s="57"/>
      <c r="L4" s="57"/>
      <c r="M4" s="57"/>
      <c r="N4" s="57"/>
      <c r="O4" s="57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57"/>
      <c r="K5" s="63" t="s">
        <v>91</v>
      </c>
      <c r="L5" s="63"/>
      <c r="M5" s="63"/>
      <c r="N5" s="63"/>
      <c r="O5" s="63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57"/>
      <c r="K6" s="63" t="s">
        <v>112</v>
      </c>
      <c r="L6" s="63"/>
      <c r="M6" s="63"/>
      <c r="N6" s="63"/>
      <c r="O6" s="63"/>
    </row>
    <row r="7" spans="1:1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64" t="s">
        <v>113</v>
      </c>
      <c r="L7" s="64"/>
      <c r="M7" s="64"/>
      <c r="N7" s="64"/>
      <c r="O7" s="6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38" t="s">
        <v>107</v>
      </c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4" t="s">
        <v>32</v>
      </c>
    </row>
    <row r="11" spans="1:15" ht="12.75" customHeight="1">
      <c r="A11" s="68" t="s">
        <v>4</v>
      </c>
      <c r="B11" s="71" t="s">
        <v>3</v>
      </c>
      <c r="C11" s="72"/>
      <c r="D11" s="72"/>
      <c r="E11" s="72"/>
      <c r="F11" s="72"/>
      <c r="G11" s="72"/>
      <c r="H11" s="72"/>
      <c r="I11" s="73"/>
      <c r="J11" s="74" t="s">
        <v>42</v>
      </c>
      <c r="K11" s="74" t="s">
        <v>67</v>
      </c>
      <c r="L11" s="15"/>
      <c r="M11" s="15"/>
      <c r="N11" s="77" t="s">
        <v>76</v>
      </c>
      <c r="O11" s="77" t="s">
        <v>108</v>
      </c>
    </row>
    <row r="12" spans="1:15" ht="12.75" customHeight="1">
      <c r="A12" s="69"/>
      <c r="B12" s="60" t="s">
        <v>41</v>
      </c>
      <c r="C12" s="60" t="s">
        <v>5</v>
      </c>
      <c r="D12" s="60" t="s">
        <v>9</v>
      </c>
      <c r="E12" s="60" t="s">
        <v>6</v>
      </c>
      <c r="F12" s="60" t="s">
        <v>7</v>
      </c>
      <c r="G12" s="60" t="s">
        <v>8</v>
      </c>
      <c r="H12" s="68" t="s">
        <v>39</v>
      </c>
      <c r="I12" s="60" t="s">
        <v>40</v>
      </c>
      <c r="J12" s="75"/>
      <c r="K12" s="75"/>
      <c r="L12" s="15"/>
      <c r="M12" s="15"/>
      <c r="N12" s="77"/>
      <c r="O12" s="77"/>
    </row>
    <row r="13" spans="1:15" ht="12.75">
      <c r="A13" s="69"/>
      <c r="B13" s="61"/>
      <c r="C13" s="61"/>
      <c r="D13" s="61"/>
      <c r="E13" s="61"/>
      <c r="F13" s="61"/>
      <c r="G13" s="61"/>
      <c r="H13" s="69"/>
      <c r="I13" s="61"/>
      <c r="J13" s="75"/>
      <c r="K13" s="75"/>
      <c r="L13" s="15"/>
      <c r="M13" s="15"/>
      <c r="N13" s="77"/>
      <c r="O13" s="77"/>
    </row>
    <row r="14" spans="1:15" ht="12.75">
      <c r="A14" s="69"/>
      <c r="B14" s="61"/>
      <c r="C14" s="61"/>
      <c r="D14" s="61"/>
      <c r="E14" s="61"/>
      <c r="F14" s="61"/>
      <c r="G14" s="61"/>
      <c r="H14" s="69"/>
      <c r="I14" s="61"/>
      <c r="J14" s="75"/>
      <c r="K14" s="75"/>
      <c r="L14" s="15"/>
      <c r="M14" s="15"/>
      <c r="N14" s="77"/>
      <c r="O14" s="77"/>
    </row>
    <row r="15" spans="1:19" ht="12.75">
      <c r="A15" s="69"/>
      <c r="B15" s="61"/>
      <c r="C15" s="61"/>
      <c r="D15" s="61"/>
      <c r="E15" s="61"/>
      <c r="F15" s="61"/>
      <c r="G15" s="61"/>
      <c r="H15" s="69"/>
      <c r="I15" s="61"/>
      <c r="J15" s="75"/>
      <c r="K15" s="75"/>
      <c r="L15" s="15"/>
      <c r="M15" s="15"/>
      <c r="N15" s="77"/>
      <c r="O15" s="77"/>
      <c r="S15" t="s">
        <v>37</v>
      </c>
    </row>
    <row r="16" spans="1:15" ht="12.75">
      <c r="A16" s="69"/>
      <c r="B16" s="61"/>
      <c r="C16" s="61"/>
      <c r="D16" s="61"/>
      <c r="E16" s="61"/>
      <c r="F16" s="61"/>
      <c r="G16" s="61"/>
      <c r="H16" s="69"/>
      <c r="I16" s="61"/>
      <c r="J16" s="75"/>
      <c r="K16" s="75"/>
      <c r="L16" s="15"/>
      <c r="M16" s="15"/>
      <c r="N16" s="77"/>
      <c r="O16" s="77"/>
    </row>
    <row r="17" spans="1:15" ht="12.75">
      <c r="A17" s="69"/>
      <c r="B17" s="61"/>
      <c r="C17" s="61"/>
      <c r="D17" s="61"/>
      <c r="E17" s="61"/>
      <c r="F17" s="61"/>
      <c r="G17" s="61"/>
      <c r="H17" s="69"/>
      <c r="I17" s="61"/>
      <c r="J17" s="75"/>
      <c r="K17" s="75"/>
      <c r="L17" s="15"/>
      <c r="M17" s="15"/>
      <c r="N17" s="77"/>
      <c r="O17" s="77"/>
    </row>
    <row r="18" spans="1:15" ht="21.75" customHeight="1">
      <c r="A18" s="70"/>
      <c r="B18" s="62"/>
      <c r="C18" s="62"/>
      <c r="D18" s="62"/>
      <c r="E18" s="62"/>
      <c r="F18" s="62"/>
      <c r="G18" s="62"/>
      <c r="H18" s="70"/>
      <c r="I18" s="62"/>
      <c r="J18" s="76"/>
      <c r="K18" s="76"/>
      <c r="L18" s="15"/>
      <c r="M18" s="15"/>
      <c r="N18" s="77"/>
      <c r="O18" s="77"/>
    </row>
    <row r="19" spans="1:15" s="3" customFormat="1" ht="19.5" customHeight="1">
      <c r="A19" s="30"/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17"/>
      <c r="M19" s="17"/>
      <c r="N19" s="2">
        <v>11</v>
      </c>
      <c r="O19" s="2">
        <v>12</v>
      </c>
    </row>
    <row r="20" spans="1:15" s="4" customFormat="1" ht="12.75">
      <c r="A20" s="31">
        <v>1</v>
      </c>
      <c r="B20" s="5" t="s">
        <v>10</v>
      </c>
      <c r="C20" s="5">
        <v>1</v>
      </c>
      <c r="D20" s="5" t="s">
        <v>11</v>
      </c>
      <c r="E20" s="5" t="s">
        <v>11</v>
      </c>
      <c r="F20" s="5" t="s">
        <v>10</v>
      </c>
      <c r="G20" s="5" t="s">
        <v>11</v>
      </c>
      <c r="H20" s="5" t="s">
        <v>12</v>
      </c>
      <c r="I20" s="5" t="s">
        <v>10</v>
      </c>
      <c r="J20" s="25" t="s">
        <v>24</v>
      </c>
      <c r="K20" s="20">
        <f>K21+K34+K42+K24+K46</f>
        <v>525.4000000000001</v>
      </c>
      <c r="L20" s="20">
        <f>L21+L34+L42+L24+L46</f>
        <v>56.349999999999994</v>
      </c>
      <c r="M20" s="20">
        <f>M21+M34+M42+M24+M46</f>
        <v>58.72</v>
      </c>
      <c r="N20" s="20">
        <f>N21+N34+N42+N24+N46</f>
        <v>516.5</v>
      </c>
      <c r="O20" s="20">
        <f>O21+O34+O42+O24+O46</f>
        <v>539.8</v>
      </c>
    </row>
    <row r="21" spans="1:15" s="4" customFormat="1" ht="12.75">
      <c r="A21" s="31">
        <v>2</v>
      </c>
      <c r="B21" s="5" t="s">
        <v>10</v>
      </c>
      <c r="C21" s="5" t="s">
        <v>13</v>
      </c>
      <c r="D21" s="5" t="s">
        <v>14</v>
      </c>
      <c r="E21" s="5" t="s">
        <v>11</v>
      </c>
      <c r="F21" s="5" t="s">
        <v>10</v>
      </c>
      <c r="G21" s="5" t="s">
        <v>11</v>
      </c>
      <c r="H21" s="5" t="s">
        <v>12</v>
      </c>
      <c r="I21" s="5" t="s">
        <v>10</v>
      </c>
      <c r="J21" s="25" t="s">
        <v>29</v>
      </c>
      <c r="K21" s="20">
        <f aca="true" t="shared" si="0" ref="K21:O22">K22</f>
        <v>92.2</v>
      </c>
      <c r="L21" s="20">
        <f t="shared" si="0"/>
        <v>0</v>
      </c>
      <c r="M21" s="20">
        <f t="shared" si="0"/>
        <v>0</v>
      </c>
      <c r="N21" s="20">
        <f t="shared" si="0"/>
        <v>85.3</v>
      </c>
      <c r="O21" s="20">
        <f t="shared" si="0"/>
        <v>89.9</v>
      </c>
    </row>
    <row r="22" spans="1:15" s="4" customFormat="1" ht="12.75">
      <c r="A22" s="31">
        <v>3</v>
      </c>
      <c r="B22" s="5" t="s">
        <v>10</v>
      </c>
      <c r="C22" s="5" t="s">
        <v>13</v>
      </c>
      <c r="D22" s="5" t="s">
        <v>14</v>
      </c>
      <c r="E22" s="5" t="s">
        <v>16</v>
      </c>
      <c r="F22" s="5" t="s">
        <v>10</v>
      </c>
      <c r="G22" s="5" t="s">
        <v>14</v>
      </c>
      <c r="H22" s="5" t="s">
        <v>12</v>
      </c>
      <c r="I22" s="5" t="s">
        <v>15</v>
      </c>
      <c r="J22" s="25" t="s">
        <v>2</v>
      </c>
      <c r="K22" s="20">
        <f t="shared" si="0"/>
        <v>92.2</v>
      </c>
      <c r="L22" s="20">
        <f t="shared" si="0"/>
        <v>0</v>
      </c>
      <c r="M22" s="20">
        <f t="shared" si="0"/>
        <v>0</v>
      </c>
      <c r="N22" s="20">
        <f t="shared" si="0"/>
        <v>85.3</v>
      </c>
      <c r="O22" s="20">
        <f t="shared" si="0"/>
        <v>89.9</v>
      </c>
    </row>
    <row r="23" spans="1:16" s="4" customFormat="1" ht="69" customHeight="1">
      <c r="A23" s="31">
        <v>4</v>
      </c>
      <c r="B23" s="5" t="s">
        <v>19</v>
      </c>
      <c r="C23" s="5" t="s">
        <v>13</v>
      </c>
      <c r="D23" s="5" t="s">
        <v>14</v>
      </c>
      <c r="E23" s="5" t="s">
        <v>16</v>
      </c>
      <c r="F23" s="5" t="s">
        <v>23</v>
      </c>
      <c r="G23" s="5" t="s">
        <v>14</v>
      </c>
      <c r="H23" s="5" t="s">
        <v>12</v>
      </c>
      <c r="I23" s="5" t="s">
        <v>15</v>
      </c>
      <c r="J23" s="6" t="s">
        <v>52</v>
      </c>
      <c r="K23" s="20">
        <v>92.2</v>
      </c>
      <c r="L23" s="21"/>
      <c r="M23" s="21"/>
      <c r="N23" s="20">
        <v>85.3</v>
      </c>
      <c r="O23" s="20">
        <v>89.9</v>
      </c>
      <c r="P23" s="4">
        <v>13.1</v>
      </c>
    </row>
    <row r="24" spans="1:15" s="4" customFormat="1" ht="39.75" customHeight="1">
      <c r="A24" s="31">
        <v>5</v>
      </c>
      <c r="B24" s="48" t="s">
        <v>10</v>
      </c>
      <c r="C24" s="48" t="s">
        <v>13</v>
      </c>
      <c r="D24" s="48" t="s">
        <v>80</v>
      </c>
      <c r="E24" s="48" t="s">
        <v>11</v>
      </c>
      <c r="F24" s="48" t="s">
        <v>10</v>
      </c>
      <c r="G24" s="48" t="s">
        <v>11</v>
      </c>
      <c r="H24" s="48" t="s">
        <v>12</v>
      </c>
      <c r="I24" s="48" t="s">
        <v>10</v>
      </c>
      <c r="J24" s="49" t="s">
        <v>81</v>
      </c>
      <c r="K24" s="52">
        <f>K25</f>
        <v>302.80000000000007</v>
      </c>
      <c r="L24" s="52">
        <f>L25</f>
        <v>0</v>
      </c>
      <c r="M24" s="52">
        <f>M25</f>
        <v>0</v>
      </c>
      <c r="N24" s="52">
        <f>N25</f>
        <v>320.20000000000005</v>
      </c>
      <c r="O24" s="52">
        <f>O25</f>
        <v>338.9</v>
      </c>
    </row>
    <row r="25" spans="1:15" s="4" customFormat="1" ht="32.25" customHeight="1">
      <c r="A25" s="31">
        <v>6</v>
      </c>
      <c r="B25" s="48" t="s">
        <v>10</v>
      </c>
      <c r="C25" s="48" t="s">
        <v>13</v>
      </c>
      <c r="D25" s="48" t="s">
        <v>80</v>
      </c>
      <c r="E25" s="48" t="s">
        <v>16</v>
      </c>
      <c r="F25" s="48" t="s">
        <v>10</v>
      </c>
      <c r="G25" s="48" t="s">
        <v>14</v>
      </c>
      <c r="H25" s="48" t="s">
        <v>12</v>
      </c>
      <c r="I25" s="48" t="s">
        <v>15</v>
      </c>
      <c r="J25" s="50" t="s">
        <v>82</v>
      </c>
      <c r="K25" s="52">
        <f>K26+K28+K30+K32</f>
        <v>302.80000000000007</v>
      </c>
      <c r="L25" s="52">
        <f>L26+L28+L30+L32</f>
        <v>0</v>
      </c>
      <c r="M25" s="52">
        <f>M26+M28+M30+M32</f>
        <v>0</v>
      </c>
      <c r="N25" s="52">
        <f>N26+N28+N30+N32</f>
        <v>320.20000000000005</v>
      </c>
      <c r="O25" s="52">
        <f>O26+O28+O30+O32</f>
        <v>338.9</v>
      </c>
    </row>
    <row r="26" spans="1:15" s="4" customFormat="1" ht="70.5" customHeight="1">
      <c r="A26" s="31">
        <v>7</v>
      </c>
      <c r="B26" s="48" t="s">
        <v>10</v>
      </c>
      <c r="C26" s="48" t="s">
        <v>13</v>
      </c>
      <c r="D26" s="48" t="s">
        <v>80</v>
      </c>
      <c r="E26" s="48" t="s">
        <v>16</v>
      </c>
      <c r="F26" s="48" t="s">
        <v>94</v>
      </c>
      <c r="G26" s="48" t="s">
        <v>14</v>
      </c>
      <c r="H26" s="48" t="s">
        <v>12</v>
      </c>
      <c r="I26" s="48" t="s">
        <v>15</v>
      </c>
      <c r="J26" s="50" t="s">
        <v>84</v>
      </c>
      <c r="K26" s="52">
        <f>K27</f>
        <v>143.4</v>
      </c>
      <c r="L26" s="52">
        <f>L27</f>
        <v>0</v>
      </c>
      <c r="M26" s="52">
        <f>M27</f>
        <v>0</v>
      </c>
      <c r="N26" s="52">
        <f>N27</f>
        <v>152.8</v>
      </c>
      <c r="O26" s="52">
        <f>O27</f>
        <v>162.1</v>
      </c>
    </row>
    <row r="27" spans="1:15" s="4" customFormat="1" ht="104.25" customHeight="1">
      <c r="A27" s="31">
        <v>8</v>
      </c>
      <c r="B27" s="48" t="s">
        <v>19</v>
      </c>
      <c r="C27" s="48" t="s">
        <v>13</v>
      </c>
      <c r="D27" s="48" t="s">
        <v>80</v>
      </c>
      <c r="E27" s="48" t="s">
        <v>16</v>
      </c>
      <c r="F27" s="48" t="s">
        <v>83</v>
      </c>
      <c r="G27" s="48" t="s">
        <v>14</v>
      </c>
      <c r="H27" s="48" t="s">
        <v>12</v>
      </c>
      <c r="I27" s="48" t="s">
        <v>15</v>
      </c>
      <c r="J27" s="50" t="s">
        <v>95</v>
      </c>
      <c r="K27" s="53">
        <v>143.4</v>
      </c>
      <c r="L27" s="53"/>
      <c r="M27" s="53"/>
      <c r="N27" s="53">
        <v>152.8</v>
      </c>
      <c r="O27" s="52">
        <v>162.1</v>
      </c>
    </row>
    <row r="28" spans="1:15" s="4" customFormat="1" ht="63" customHeight="1">
      <c r="A28" s="31">
        <v>9</v>
      </c>
      <c r="B28" s="48" t="s">
        <v>10</v>
      </c>
      <c r="C28" s="48" t="s">
        <v>13</v>
      </c>
      <c r="D28" s="48" t="s">
        <v>80</v>
      </c>
      <c r="E28" s="48" t="s">
        <v>16</v>
      </c>
      <c r="F28" s="48" t="s">
        <v>96</v>
      </c>
      <c r="G28" s="48" t="s">
        <v>14</v>
      </c>
      <c r="H28" s="48" t="s">
        <v>12</v>
      </c>
      <c r="I28" s="48" t="s">
        <v>15</v>
      </c>
      <c r="J28" s="50" t="s">
        <v>86</v>
      </c>
      <c r="K28" s="53">
        <f>K29</f>
        <v>1</v>
      </c>
      <c r="L28" s="53">
        <f>L29</f>
        <v>0</v>
      </c>
      <c r="M28" s="53">
        <f>M29</f>
        <v>0</v>
      </c>
      <c r="N28" s="53">
        <f>N29</f>
        <v>1</v>
      </c>
      <c r="O28" s="53">
        <f>O29</f>
        <v>1.1</v>
      </c>
    </row>
    <row r="29" spans="1:15" s="4" customFormat="1" ht="120" customHeight="1">
      <c r="A29" s="31">
        <v>10</v>
      </c>
      <c r="B29" s="48" t="s">
        <v>19</v>
      </c>
      <c r="C29" s="48" t="s">
        <v>13</v>
      </c>
      <c r="D29" s="48" t="s">
        <v>80</v>
      </c>
      <c r="E29" s="48" t="s">
        <v>16</v>
      </c>
      <c r="F29" s="48" t="s">
        <v>85</v>
      </c>
      <c r="G29" s="48" t="s">
        <v>14</v>
      </c>
      <c r="H29" s="48" t="s">
        <v>12</v>
      </c>
      <c r="I29" s="48" t="s">
        <v>15</v>
      </c>
      <c r="J29" s="50" t="s">
        <v>97</v>
      </c>
      <c r="K29" s="53">
        <v>1</v>
      </c>
      <c r="L29" s="53"/>
      <c r="M29" s="53"/>
      <c r="N29" s="53">
        <v>1</v>
      </c>
      <c r="O29" s="52">
        <v>1.1</v>
      </c>
    </row>
    <row r="30" spans="1:15" s="4" customFormat="1" ht="69.75" customHeight="1">
      <c r="A30" s="31">
        <v>11</v>
      </c>
      <c r="B30" s="48" t="s">
        <v>10</v>
      </c>
      <c r="C30" s="48" t="s">
        <v>13</v>
      </c>
      <c r="D30" s="48" t="s">
        <v>80</v>
      </c>
      <c r="E30" s="48" t="s">
        <v>16</v>
      </c>
      <c r="F30" s="48" t="s">
        <v>98</v>
      </c>
      <c r="G30" s="48" t="s">
        <v>14</v>
      </c>
      <c r="H30" s="48" t="s">
        <v>12</v>
      </c>
      <c r="I30" s="48" t="s">
        <v>15</v>
      </c>
      <c r="J30" s="50" t="s">
        <v>88</v>
      </c>
      <c r="K30" s="53">
        <f>K31</f>
        <v>177.3</v>
      </c>
      <c r="L30" s="53">
        <f>L31</f>
        <v>0</v>
      </c>
      <c r="M30" s="53">
        <f>M31</f>
        <v>0</v>
      </c>
      <c r="N30" s="53">
        <f>N31</f>
        <v>186.4</v>
      </c>
      <c r="O30" s="53">
        <f>O31</f>
        <v>195.7</v>
      </c>
    </row>
    <row r="31" spans="1:15" s="4" customFormat="1" ht="102.75" customHeight="1">
      <c r="A31" s="31">
        <v>12</v>
      </c>
      <c r="B31" s="48" t="s">
        <v>19</v>
      </c>
      <c r="C31" s="48" t="s">
        <v>13</v>
      </c>
      <c r="D31" s="48" t="s">
        <v>80</v>
      </c>
      <c r="E31" s="48" t="s">
        <v>16</v>
      </c>
      <c r="F31" s="48" t="s">
        <v>87</v>
      </c>
      <c r="G31" s="48" t="s">
        <v>14</v>
      </c>
      <c r="H31" s="48" t="s">
        <v>12</v>
      </c>
      <c r="I31" s="48" t="s">
        <v>15</v>
      </c>
      <c r="J31" s="50" t="s">
        <v>100</v>
      </c>
      <c r="K31" s="53">
        <v>177.3</v>
      </c>
      <c r="L31" s="53"/>
      <c r="M31" s="53"/>
      <c r="N31" s="53">
        <v>186.4</v>
      </c>
      <c r="O31" s="52">
        <v>195.7</v>
      </c>
    </row>
    <row r="32" spans="1:15" s="4" customFormat="1" ht="69" customHeight="1">
      <c r="A32" s="31">
        <v>13</v>
      </c>
      <c r="B32" s="48" t="s">
        <v>10</v>
      </c>
      <c r="C32" s="48" t="s">
        <v>13</v>
      </c>
      <c r="D32" s="48" t="s">
        <v>80</v>
      </c>
      <c r="E32" s="48" t="s">
        <v>16</v>
      </c>
      <c r="F32" s="48" t="s">
        <v>99</v>
      </c>
      <c r="G32" s="48" t="s">
        <v>14</v>
      </c>
      <c r="H32" s="48" t="s">
        <v>12</v>
      </c>
      <c r="I32" s="48" t="s">
        <v>15</v>
      </c>
      <c r="J32" s="50" t="s">
        <v>90</v>
      </c>
      <c r="K32" s="53">
        <f>K33</f>
        <v>-18.9</v>
      </c>
      <c r="L32" s="53">
        <f>L33</f>
        <v>0</v>
      </c>
      <c r="M32" s="53">
        <f>M33</f>
        <v>0</v>
      </c>
      <c r="N32" s="53">
        <f>N33</f>
        <v>-20</v>
      </c>
      <c r="O32" s="53">
        <f>O33</f>
        <v>-20</v>
      </c>
    </row>
    <row r="33" spans="1:15" s="4" customFormat="1" ht="101.25" customHeight="1">
      <c r="A33" s="31">
        <v>14</v>
      </c>
      <c r="B33" s="48" t="s">
        <v>19</v>
      </c>
      <c r="C33" s="48" t="s">
        <v>13</v>
      </c>
      <c r="D33" s="48" t="s">
        <v>80</v>
      </c>
      <c r="E33" s="48" t="s">
        <v>16</v>
      </c>
      <c r="F33" s="48" t="s">
        <v>89</v>
      </c>
      <c r="G33" s="48" t="s">
        <v>14</v>
      </c>
      <c r="H33" s="48" t="s">
        <v>12</v>
      </c>
      <c r="I33" s="48" t="s">
        <v>15</v>
      </c>
      <c r="J33" s="50" t="s">
        <v>101</v>
      </c>
      <c r="K33" s="53">
        <v>-18.9</v>
      </c>
      <c r="L33" s="53"/>
      <c r="M33" s="53"/>
      <c r="N33" s="53">
        <v>-20</v>
      </c>
      <c r="O33" s="52">
        <v>-20</v>
      </c>
    </row>
    <row r="34" spans="1:15" s="4" customFormat="1" ht="18" customHeight="1">
      <c r="A34" s="31">
        <v>15</v>
      </c>
      <c r="B34" s="5" t="s">
        <v>10</v>
      </c>
      <c r="C34" s="5" t="s">
        <v>13</v>
      </c>
      <c r="D34" s="5" t="s">
        <v>0</v>
      </c>
      <c r="E34" s="5" t="s">
        <v>11</v>
      </c>
      <c r="F34" s="5" t="s">
        <v>10</v>
      </c>
      <c r="G34" s="5" t="s">
        <v>11</v>
      </c>
      <c r="H34" s="5" t="s">
        <v>12</v>
      </c>
      <c r="I34" s="5" t="s">
        <v>10</v>
      </c>
      <c r="J34" s="6" t="s">
        <v>25</v>
      </c>
      <c r="K34" s="20">
        <f>K35++K37</f>
        <v>62.4</v>
      </c>
      <c r="L34" s="20">
        <f>L35++L37</f>
        <v>56.349999999999994</v>
      </c>
      <c r="M34" s="20">
        <f>M35++M37</f>
        <v>58.72</v>
      </c>
      <c r="N34" s="20">
        <f>N35++N37</f>
        <v>73</v>
      </c>
      <c r="O34" s="20">
        <f>O35++O37</f>
        <v>73</v>
      </c>
    </row>
    <row r="35" spans="1:15" s="4" customFormat="1" ht="18" customHeight="1">
      <c r="A35" s="31">
        <v>16</v>
      </c>
      <c r="B35" s="5" t="s">
        <v>10</v>
      </c>
      <c r="C35" s="5" t="s">
        <v>13</v>
      </c>
      <c r="D35" s="5" t="s">
        <v>0</v>
      </c>
      <c r="E35" s="5" t="s">
        <v>14</v>
      </c>
      <c r="F35" s="5" t="s">
        <v>10</v>
      </c>
      <c r="G35" s="5" t="s">
        <v>11</v>
      </c>
      <c r="H35" s="5" t="s">
        <v>12</v>
      </c>
      <c r="I35" s="5" t="s">
        <v>15</v>
      </c>
      <c r="J35" s="24" t="s">
        <v>30</v>
      </c>
      <c r="K35" s="20">
        <f>K36</f>
        <v>38.9</v>
      </c>
      <c r="L35" s="20">
        <f>L36</f>
        <v>0</v>
      </c>
      <c r="M35" s="20">
        <f>M36</f>
        <v>0</v>
      </c>
      <c r="N35" s="20">
        <f>N36</f>
        <v>38</v>
      </c>
      <c r="O35" s="20">
        <f>O36</f>
        <v>38</v>
      </c>
    </row>
    <row r="36" spans="1:21" s="4" customFormat="1" ht="42" customHeight="1">
      <c r="A36" s="31">
        <v>17</v>
      </c>
      <c r="B36" s="5" t="s">
        <v>19</v>
      </c>
      <c r="C36" s="5" t="s">
        <v>13</v>
      </c>
      <c r="D36" s="5" t="s">
        <v>0</v>
      </c>
      <c r="E36" s="5" t="s">
        <v>14</v>
      </c>
      <c r="F36" s="5" t="s">
        <v>18</v>
      </c>
      <c r="G36" s="5" t="s">
        <v>17</v>
      </c>
      <c r="H36" s="5" t="s">
        <v>12</v>
      </c>
      <c r="I36" s="5" t="s">
        <v>15</v>
      </c>
      <c r="J36" s="6" t="s">
        <v>38</v>
      </c>
      <c r="K36" s="20">
        <v>38.9</v>
      </c>
      <c r="L36" s="21"/>
      <c r="M36" s="21"/>
      <c r="N36" s="20">
        <v>38</v>
      </c>
      <c r="O36" s="20">
        <v>38</v>
      </c>
      <c r="U36" s="4" t="s">
        <v>37</v>
      </c>
    </row>
    <row r="37" spans="1:21" s="7" customFormat="1" ht="12.75">
      <c r="A37" s="31">
        <v>18</v>
      </c>
      <c r="B37" s="5" t="s">
        <v>10</v>
      </c>
      <c r="C37" s="5" t="s">
        <v>13</v>
      </c>
      <c r="D37" s="5" t="s">
        <v>0</v>
      </c>
      <c r="E37" s="5" t="s">
        <v>0</v>
      </c>
      <c r="F37" s="5" t="s">
        <v>10</v>
      </c>
      <c r="G37" s="5" t="s">
        <v>11</v>
      </c>
      <c r="H37" s="5" t="s">
        <v>12</v>
      </c>
      <c r="I37" s="5" t="s">
        <v>15</v>
      </c>
      <c r="J37" s="24" t="s">
        <v>31</v>
      </c>
      <c r="K37" s="20">
        <f>K39+K41</f>
        <v>23.5</v>
      </c>
      <c r="L37" s="20">
        <f>L39+L41</f>
        <v>56.349999999999994</v>
      </c>
      <c r="M37" s="20">
        <f>M39+M41</f>
        <v>58.72</v>
      </c>
      <c r="N37" s="20">
        <f>N39+N41</f>
        <v>35</v>
      </c>
      <c r="O37" s="20">
        <f>O39+O41</f>
        <v>35</v>
      </c>
      <c r="U37" s="7" t="s">
        <v>37</v>
      </c>
    </row>
    <row r="38" spans="1:15" s="7" customFormat="1" ht="25.5">
      <c r="A38" s="31">
        <v>19</v>
      </c>
      <c r="B38" s="5" t="s">
        <v>10</v>
      </c>
      <c r="C38" s="5" t="s">
        <v>13</v>
      </c>
      <c r="D38" s="5" t="s">
        <v>0</v>
      </c>
      <c r="E38" s="5" t="s">
        <v>0</v>
      </c>
      <c r="F38" s="5" t="s">
        <v>18</v>
      </c>
      <c r="G38" s="5" t="s">
        <v>11</v>
      </c>
      <c r="H38" s="5" t="s">
        <v>12</v>
      </c>
      <c r="I38" s="5" t="s">
        <v>15</v>
      </c>
      <c r="J38" s="43" t="s">
        <v>64</v>
      </c>
      <c r="K38" s="20">
        <f>K39</f>
        <v>2</v>
      </c>
      <c r="L38" s="20">
        <f>L39</f>
        <v>21.84</v>
      </c>
      <c r="M38" s="20">
        <f>M39</f>
        <v>22.76</v>
      </c>
      <c r="N38" s="20">
        <f>N39</f>
        <v>2</v>
      </c>
      <c r="O38" s="20">
        <f>O39</f>
        <v>2</v>
      </c>
    </row>
    <row r="39" spans="1:15" s="7" customFormat="1" ht="25.5">
      <c r="A39" s="31">
        <v>20</v>
      </c>
      <c r="B39" s="5" t="s">
        <v>19</v>
      </c>
      <c r="C39" s="5" t="s">
        <v>13</v>
      </c>
      <c r="D39" s="5" t="s">
        <v>0</v>
      </c>
      <c r="E39" s="5" t="s">
        <v>0</v>
      </c>
      <c r="F39" s="5" t="s">
        <v>33</v>
      </c>
      <c r="G39" s="5" t="s">
        <v>17</v>
      </c>
      <c r="H39" s="5" t="s">
        <v>12</v>
      </c>
      <c r="I39" s="5" t="s">
        <v>15</v>
      </c>
      <c r="J39" s="6" t="s">
        <v>34</v>
      </c>
      <c r="K39" s="20">
        <v>2</v>
      </c>
      <c r="L39" s="21">
        <v>21.84</v>
      </c>
      <c r="M39" s="21">
        <v>22.76</v>
      </c>
      <c r="N39" s="20">
        <v>2</v>
      </c>
      <c r="O39" s="20">
        <v>2</v>
      </c>
    </row>
    <row r="40" spans="1:15" s="7" customFormat="1" ht="12.75">
      <c r="A40" s="31">
        <v>21</v>
      </c>
      <c r="B40" s="5" t="s">
        <v>10</v>
      </c>
      <c r="C40" s="5" t="s">
        <v>13</v>
      </c>
      <c r="D40" s="5" t="s">
        <v>0</v>
      </c>
      <c r="E40" s="5" t="s">
        <v>0</v>
      </c>
      <c r="F40" s="5" t="s">
        <v>56</v>
      </c>
      <c r="G40" s="5" t="s">
        <v>11</v>
      </c>
      <c r="H40" s="5" t="s">
        <v>12</v>
      </c>
      <c r="I40" s="5" t="s">
        <v>15</v>
      </c>
      <c r="J40" s="6" t="s">
        <v>111</v>
      </c>
      <c r="K40" s="20">
        <f>K41</f>
        <v>21.5</v>
      </c>
      <c r="L40" s="20">
        <f>L41</f>
        <v>34.51</v>
      </c>
      <c r="M40" s="20">
        <f>M41</f>
        <v>35.96</v>
      </c>
      <c r="N40" s="20">
        <f>N41</f>
        <v>33</v>
      </c>
      <c r="O40" s="20">
        <f>O41</f>
        <v>33</v>
      </c>
    </row>
    <row r="41" spans="1:16" s="4" customFormat="1" ht="35.25" customHeight="1">
      <c r="A41" s="31">
        <v>22</v>
      </c>
      <c r="B41" s="5" t="s">
        <v>19</v>
      </c>
      <c r="C41" s="5" t="s">
        <v>13</v>
      </c>
      <c r="D41" s="5" t="s">
        <v>0</v>
      </c>
      <c r="E41" s="5" t="s">
        <v>0</v>
      </c>
      <c r="F41" s="5" t="s">
        <v>35</v>
      </c>
      <c r="G41" s="5" t="s">
        <v>17</v>
      </c>
      <c r="H41" s="5" t="s">
        <v>12</v>
      </c>
      <c r="I41" s="5" t="s">
        <v>15</v>
      </c>
      <c r="J41" s="6" t="s">
        <v>36</v>
      </c>
      <c r="K41" s="20">
        <v>21.5</v>
      </c>
      <c r="L41" s="21">
        <v>34.51</v>
      </c>
      <c r="M41" s="21">
        <v>35.96</v>
      </c>
      <c r="N41" s="20">
        <v>33</v>
      </c>
      <c r="O41" s="20">
        <v>33</v>
      </c>
      <c r="P41" s="4">
        <v>-13.1</v>
      </c>
    </row>
    <row r="42" spans="1:21" s="4" customFormat="1" ht="38.25">
      <c r="A42" s="31">
        <v>23</v>
      </c>
      <c r="B42" s="35" t="s">
        <v>10</v>
      </c>
      <c r="C42" s="35" t="s">
        <v>13</v>
      </c>
      <c r="D42" s="35" t="s">
        <v>53</v>
      </c>
      <c r="E42" s="35" t="s">
        <v>11</v>
      </c>
      <c r="F42" s="35" t="s">
        <v>10</v>
      </c>
      <c r="G42" s="35" t="s">
        <v>11</v>
      </c>
      <c r="H42" s="35" t="s">
        <v>12</v>
      </c>
      <c r="I42" s="35" t="s">
        <v>10</v>
      </c>
      <c r="J42" s="36" t="s">
        <v>54</v>
      </c>
      <c r="K42" s="20">
        <f aca="true" t="shared" si="1" ref="K42:O44">K43</f>
        <v>38</v>
      </c>
      <c r="L42" s="20">
        <f t="shared" si="1"/>
        <v>0</v>
      </c>
      <c r="M42" s="20">
        <f t="shared" si="1"/>
        <v>0</v>
      </c>
      <c r="N42" s="20">
        <f t="shared" si="1"/>
        <v>38</v>
      </c>
      <c r="O42" s="20">
        <f t="shared" si="1"/>
        <v>38</v>
      </c>
      <c r="U42" s="4" t="s">
        <v>37</v>
      </c>
    </row>
    <row r="43" spans="1:15" s="4" customFormat="1" ht="81.75" customHeight="1">
      <c r="A43" s="31">
        <v>24</v>
      </c>
      <c r="B43" s="35" t="s">
        <v>10</v>
      </c>
      <c r="C43" s="35" t="s">
        <v>13</v>
      </c>
      <c r="D43" s="35" t="s">
        <v>53</v>
      </c>
      <c r="E43" s="35" t="s">
        <v>55</v>
      </c>
      <c r="F43" s="35" t="s">
        <v>10</v>
      </c>
      <c r="G43" s="35" t="s">
        <v>11</v>
      </c>
      <c r="H43" s="35" t="s">
        <v>12</v>
      </c>
      <c r="I43" s="35" t="s">
        <v>10</v>
      </c>
      <c r="J43" s="36" t="s">
        <v>102</v>
      </c>
      <c r="K43" s="20">
        <f t="shared" si="1"/>
        <v>38</v>
      </c>
      <c r="L43" s="20">
        <f t="shared" si="1"/>
        <v>0</v>
      </c>
      <c r="M43" s="20">
        <f t="shared" si="1"/>
        <v>0</v>
      </c>
      <c r="N43" s="20">
        <f t="shared" si="1"/>
        <v>38</v>
      </c>
      <c r="O43" s="20">
        <f t="shared" si="1"/>
        <v>38</v>
      </c>
    </row>
    <row r="44" spans="1:21" s="4" customFormat="1" ht="75.75" customHeight="1">
      <c r="A44" s="31">
        <v>25</v>
      </c>
      <c r="B44" s="35" t="s">
        <v>10</v>
      </c>
      <c r="C44" s="35" t="s">
        <v>13</v>
      </c>
      <c r="D44" s="35" t="s">
        <v>53</v>
      </c>
      <c r="E44" s="35" t="s">
        <v>55</v>
      </c>
      <c r="F44" s="35" t="s">
        <v>56</v>
      </c>
      <c r="G44" s="35" t="s">
        <v>11</v>
      </c>
      <c r="H44" s="35" t="s">
        <v>12</v>
      </c>
      <c r="I44" s="35" t="s">
        <v>57</v>
      </c>
      <c r="J44" s="36" t="s">
        <v>58</v>
      </c>
      <c r="K44" s="20">
        <f t="shared" si="1"/>
        <v>38</v>
      </c>
      <c r="L44" s="20">
        <f t="shared" si="1"/>
        <v>0</v>
      </c>
      <c r="M44" s="20">
        <f t="shared" si="1"/>
        <v>0</v>
      </c>
      <c r="N44" s="20">
        <f t="shared" si="1"/>
        <v>38</v>
      </c>
      <c r="O44" s="20">
        <f t="shared" si="1"/>
        <v>38</v>
      </c>
      <c r="U44" s="4" t="s">
        <v>37</v>
      </c>
    </row>
    <row r="45" spans="1:18" s="4" customFormat="1" ht="67.5" customHeight="1">
      <c r="A45" s="31">
        <v>26</v>
      </c>
      <c r="B45" s="35" t="s">
        <v>59</v>
      </c>
      <c r="C45" s="35" t="s">
        <v>13</v>
      </c>
      <c r="D45" s="35" t="s">
        <v>53</v>
      </c>
      <c r="E45" s="35" t="s">
        <v>55</v>
      </c>
      <c r="F45" s="35" t="s">
        <v>60</v>
      </c>
      <c r="G45" s="35" t="s">
        <v>17</v>
      </c>
      <c r="H45" s="35" t="s">
        <v>12</v>
      </c>
      <c r="I45" s="35" t="s">
        <v>57</v>
      </c>
      <c r="J45" s="36" t="s">
        <v>61</v>
      </c>
      <c r="K45" s="20">
        <v>38</v>
      </c>
      <c r="L45" s="21"/>
      <c r="M45" s="21"/>
      <c r="N45" s="20">
        <v>38</v>
      </c>
      <c r="O45" s="20">
        <v>38</v>
      </c>
      <c r="R45" s="40"/>
    </row>
    <row r="46" spans="1:18" s="4" customFormat="1" ht="22.5" customHeight="1">
      <c r="A46" s="31">
        <v>27</v>
      </c>
      <c r="B46" s="35" t="s">
        <v>10</v>
      </c>
      <c r="C46" s="35" t="s">
        <v>13</v>
      </c>
      <c r="D46" s="35" t="s">
        <v>120</v>
      </c>
      <c r="E46" s="35" t="s">
        <v>11</v>
      </c>
      <c r="F46" s="35" t="s">
        <v>10</v>
      </c>
      <c r="G46" s="35" t="s">
        <v>11</v>
      </c>
      <c r="H46" s="35" t="s">
        <v>12</v>
      </c>
      <c r="I46" s="35" t="s">
        <v>10</v>
      </c>
      <c r="J46" s="36" t="s">
        <v>123</v>
      </c>
      <c r="K46" s="20">
        <f aca="true" t="shared" si="2" ref="K46:O47">K47</f>
        <v>30</v>
      </c>
      <c r="L46" s="20">
        <f t="shared" si="2"/>
        <v>0</v>
      </c>
      <c r="M46" s="20">
        <f t="shared" si="2"/>
        <v>0</v>
      </c>
      <c r="N46" s="20">
        <f t="shared" si="2"/>
        <v>0</v>
      </c>
      <c r="O46" s="20">
        <f t="shared" si="2"/>
        <v>0</v>
      </c>
      <c r="R46" s="40"/>
    </row>
    <row r="47" spans="1:18" s="4" customFormat="1" ht="23.25" customHeight="1">
      <c r="A47" s="31">
        <v>28</v>
      </c>
      <c r="B47" s="35" t="s">
        <v>10</v>
      </c>
      <c r="C47" s="35" t="s">
        <v>13</v>
      </c>
      <c r="D47" s="35" t="s">
        <v>120</v>
      </c>
      <c r="E47" s="35" t="s">
        <v>65</v>
      </c>
      <c r="F47" s="35" t="s">
        <v>10</v>
      </c>
      <c r="G47" s="35" t="s">
        <v>11</v>
      </c>
      <c r="H47" s="35" t="s">
        <v>12</v>
      </c>
      <c r="I47" s="35" t="s">
        <v>62</v>
      </c>
      <c r="J47" s="36" t="s">
        <v>124</v>
      </c>
      <c r="K47" s="20">
        <f t="shared" si="2"/>
        <v>30</v>
      </c>
      <c r="L47" s="20">
        <f t="shared" si="2"/>
        <v>0</v>
      </c>
      <c r="M47" s="20">
        <f t="shared" si="2"/>
        <v>0</v>
      </c>
      <c r="N47" s="20">
        <f t="shared" si="2"/>
        <v>0</v>
      </c>
      <c r="O47" s="20">
        <f t="shared" si="2"/>
        <v>0</v>
      </c>
      <c r="R47" s="40"/>
    </row>
    <row r="48" spans="1:18" s="4" customFormat="1" ht="31.5" customHeight="1">
      <c r="A48" s="31">
        <v>29</v>
      </c>
      <c r="B48" s="35" t="s">
        <v>59</v>
      </c>
      <c r="C48" s="35" t="s">
        <v>13</v>
      </c>
      <c r="D48" s="35" t="s">
        <v>120</v>
      </c>
      <c r="E48" s="35" t="s">
        <v>65</v>
      </c>
      <c r="F48" s="35" t="s">
        <v>18</v>
      </c>
      <c r="G48" s="35" t="s">
        <v>17</v>
      </c>
      <c r="H48" s="35" t="s">
        <v>121</v>
      </c>
      <c r="I48" s="35" t="s">
        <v>62</v>
      </c>
      <c r="J48" s="36" t="s">
        <v>122</v>
      </c>
      <c r="K48" s="20">
        <v>30</v>
      </c>
      <c r="L48" s="21"/>
      <c r="M48" s="21"/>
      <c r="N48" s="20">
        <v>0</v>
      </c>
      <c r="O48" s="20">
        <v>0</v>
      </c>
      <c r="R48" s="40"/>
    </row>
    <row r="49" spans="1:18" s="4" customFormat="1" ht="21" customHeight="1">
      <c r="A49" s="31">
        <v>30</v>
      </c>
      <c r="B49" s="5" t="s">
        <v>10</v>
      </c>
      <c r="C49" s="5" t="s">
        <v>1</v>
      </c>
      <c r="D49" s="5" t="s">
        <v>11</v>
      </c>
      <c r="E49" s="5" t="s">
        <v>11</v>
      </c>
      <c r="F49" s="5" t="s">
        <v>10</v>
      </c>
      <c r="G49" s="5" t="s">
        <v>11</v>
      </c>
      <c r="H49" s="5" t="s">
        <v>12</v>
      </c>
      <c r="I49" s="5" t="s">
        <v>10</v>
      </c>
      <c r="J49" s="26" t="s">
        <v>28</v>
      </c>
      <c r="K49" s="20">
        <f>K50</f>
        <v>9642.5</v>
      </c>
      <c r="L49" s="20">
        <f>L50</f>
        <v>2197.8</v>
      </c>
      <c r="M49" s="20">
        <f>M50</f>
        <v>2197.8</v>
      </c>
      <c r="N49" s="20">
        <f>N50</f>
        <v>8658.5</v>
      </c>
      <c r="O49" s="20">
        <f>O50</f>
        <v>8663.1</v>
      </c>
      <c r="R49" s="4" t="s">
        <v>37</v>
      </c>
    </row>
    <row r="50" spans="1:15" s="4" customFormat="1" ht="51" customHeight="1">
      <c r="A50" s="31">
        <v>31</v>
      </c>
      <c r="B50" s="5" t="s">
        <v>10</v>
      </c>
      <c r="C50" s="5" t="s">
        <v>1</v>
      </c>
      <c r="D50" s="5" t="s">
        <v>16</v>
      </c>
      <c r="E50" s="5" t="s">
        <v>11</v>
      </c>
      <c r="F50" s="5" t="s">
        <v>10</v>
      </c>
      <c r="G50" s="5" t="s">
        <v>11</v>
      </c>
      <c r="H50" s="5" t="s">
        <v>12</v>
      </c>
      <c r="I50" s="5" t="s">
        <v>10</v>
      </c>
      <c r="J50" s="27" t="s">
        <v>49</v>
      </c>
      <c r="K50" s="20">
        <f>K51+K60+K66</f>
        <v>9642.5</v>
      </c>
      <c r="L50" s="20">
        <f>L51+L60+L66</f>
        <v>2197.8</v>
      </c>
      <c r="M50" s="20">
        <f>M51+M60+M66</f>
        <v>2197.8</v>
      </c>
      <c r="N50" s="20">
        <f>N51+N60+N66</f>
        <v>8658.5</v>
      </c>
      <c r="O50" s="20">
        <f>O51+O60+O66</f>
        <v>8663.1</v>
      </c>
    </row>
    <row r="51" spans="1:19" s="4" customFormat="1" ht="25.5" customHeight="1">
      <c r="A51" s="31">
        <v>32</v>
      </c>
      <c r="B51" s="5" t="s">
        <v>10</v>
      </c>
      <c r="C51" s="5" t="s">
        <v>1</v>
      </c>
      <c r="D51" s="5" t="s">
        <v>16</v>
      </c>
      <c r="E51" s="5" t="s">
        <v>17</v>
      </c>
      <c r="F51" s="5" t="s">
        <v>10</v>
      </c>
      <c r="G51" s="5" t="s">
        <v>11</v>
      </c>
      <c r="H51" s="5" t="s">
        <v>12</v>
      </c>
      <c r="I51" s="5" t="s">
        <v>62</v>
      </c>
      <c r="J51" s="25" t="s">
        <v>50</v>
      </c>
      <c r="K51" s="20">
        <f>K52+K56+K54</f>
        <v>8118.1</v>
      </c>
      <c r="L51" s="20">
        <f>L52+L56+L54</f>
        <v>2175.5</v>
      </c>
      <c r="M51" s="20">
        <f>M52+M56+M54</f>
        <v>2175.5</v>
      </c>
      <c r="N51" s="20">
        <f>N52+N56+N54</f>
        <v>8033</v>
      </c>
      <c r="O51" s="20">
        <f>O52+O56+O54</f>
        <v>8033</v>
      </c>
      <c r="S51" s="4" t="s">
        <v>37</v>
      </c>
    </row>
    <row r="52" spans="1:15" s="4" customFormat="1" ht="25.5" customHeight="1">
      <c r="A52" s="31">
        <v>33</v>
      </c>
      <c r="B52" s="5" t="s">
        <v>10</v>
      </c>
      <c r="C52" s="5" t="s">
        <v>1</v>
      </c>
      <c r="D52" s="5" t="s">
        <v>16</v>
      </c>
      <c r="E52" s="5" t="s">
        <v>65</v>
      </c>
      <c r="F52" s="5" t="s">
        <v>20</v>
      </c>
      <c r="G52" s="5" t="s">
        <v>11</v>
      </c>
      <c r="H52" s="5" t="s">
        <v>12</v>
      </c>
      <c r="I52" s="5" t="s">
        <v>62</v>
      </c>
      <c r="J52" s="44" t="s">
        <v>71</v>
      </c>
      <c r="K52" s="20">
        <f>K53</f>
        <v>1713</v>
      </c>
      <c r="L52" s="20">
        <f>L53</f>
        <v>2175.5</v>
      </c>
      <c r="M52" s="20">
        <f>M53</f>
        <v>2175.5</v>
      </c>
      <c r="N52" s="20">
        <f>N53</f>
        <v>444.4</v>
      </c>
      <c r="O52" s="20">
        <f>O53</f>
        <v>444.4</v>
      </c>
    </row>
    <row r="53" spans="1:21" s="7" customFormat="1" ht="44.25" customHeight="1">
      <c r="A53" s="31">
        <v>34</v>
      </c>
      <c r="B53" s="37" t="s">
        <v>59</v>
      </c>
      <c r="C53" s="5" t="s">
        <v>1</v>
      </c>
      <c r="D53" s="5" t="s">
        <v>16</v>
      </c>
      <c r="E53" s="5" t="s">
        <v>65</v>
      </c>
      <c r="F53" s="5" t="s">
        <v>20</v>
      </c>
      <c r="G53" s="5" t="s">
        <v>17</v>
      </c>
      <c r="H53" s="5" t="s">
        <v>12</v>
      </c>
      <c r="I53" s="5" t="s">
        <v>62</v>
      </c>
      <c r="J53" s="13" t="s">
        <v>72</v>
      </c>
      <c r="K53" s="20">
        <v>1713</v>
      </c>
      <c r="L53" s="21">
        <v>2175.5</v>
      </c>
      <c r="M53" s="21">
        <v>2175.5</v>
      </c>
      <c r="N53" s="20">
        <v>444.4</v>
      </c>
      <c r="O53" s="20">
        <v>444.4</v>
      </c>
      <c r="U53" s="7" t="s">
        <v>37</v>
      </c>
    </row>
    <row r="54" spans="1:19" s="7" customFormat="1" ht="42" customHeight="1">
      <c r="A54" s="31">
        <v>35</v>
      </c>
      <c r="B54" s="37" t="s">
        <v>10</v>
      </c>
      <c r="C54" s="5" t="s">
        <v>1</v>
      </c>
      <c r="D54" s="5" t="s">
        <v>16</v>
      </c>
      <c r="E54" s="5" t="s">
        <v>73</v>
      </c>
      <c r="F54" s="5" t="s">
        <v>20</v>
      </c>
      <c r="G54" s="5" t="s">
        <v>11</v>
      </c>
      <c r="H54" s="5" t="s">
        <v>12</v>
      </c>
      <c r="I54" s="5" t="s">
        <v>62</v>
      </c>
      <c r="J54" s="44" t="s">
        <v>74</v>
      </c>
      <c r="K54" s="20">
        <f>K55</f>
        <v>5890</v>
      </c>
      <c r="L54" s="20">
        <f>L55</f>
        <v>0</v>
      </c>
      <c r="M54" s="20">
        <f>M55</f>
        <v>0</v>
      </c>
      <c r="N54" s="20">
        <f>N55</f>
        <v>7158.6</v>
      </c>
      <c r="O54" s="20">
        <f>O55</f>
        <v>7158.6</v>
      </c>
      <c r="S54" s="7" t="s">
        <v>37</v>
      </c>
    </row>
    <row r="55" spans="1:15" s="7" customFormat="1" ht="42" customHeight="1">
      <c r="A55" s="31">
        <v>36</v>
      </c>
      <c r="B55" s="45" t="s">
        <v>59</v>
      </c>
      <c r="C55" s="46" t="s">
        <v>1</v>
      </c>
      <c r="D55" s="46" t="s">
        <v>16</v>
      </c>
      <c r="E55" s="46" t="s">
        <v>73</v>
      </c>
      <c r="F55" s="46" t="s">
        <v>20</v>
      </c>
      <c r="G55" s="46" t="s">
        <v>17</v>
      </c>
      <c r="H55" s="46" t="s">
        <v>12</v>
      </c>
      <c r="I55" s="46" t="s">
        <v>62</v>
      </c>
      <c r="J55" s="47" t="s">
        <v>75</v>
      </c>
      <c r="K55" s="51">
        <v>5890</v>
      </c>
      <c r="L55" s="54"/>
      <c r="M55" s="54"/>
      <c r="N55" s="51">
        <v>7158.6</v>
      </c>
      <c r="O55" s="51">
        <v>7158.6</v>
      </c>
    </row>
    <row r="56" spans="1:15" s="7" customFormat="1" ht="30" customHeight="1">
      <c r="A56" s="31">
        <v>37</v>
      </c>
      <c r="B56" s="37" t="s">
        <v>10</v>
      </c>
      <c r="C56" s="5" t="s">
        <v>1</v>
      </c>
      <c r="D56" s="5" t="s">
        <v>16</v>
      </c>
      <c r="E56" s="5" t="s">
        <v>68</v>
      </c>
      <c r="F56" s="5" t="s">
        <v>26</v>
      </c>
      <c r="G56" s="5" t="s">
        <v>11</v>
      </c>
      <c r="H56" s="5" t="s">
        <v>12</v>
      </c>
      <c r="I56" s="5" t="s">
        <v>62</v>
      </c>
      <c r="J56" s="28" t="s">
        <v>69</v>
      </c>
      <c r="K56" s="20">
        <f>K57</f>
        <v>515.1</v>
      </c>
      <c r="L56" s="20">
        <f>L57</f>
        <v>0</v>
      </c>
      <c r="M56" s="20">
        <f>M57</f>
        <v>0</v>
      </c>
      <c r="N56" s="20">
        <f>N57</f>
        <v>430</v>
      </c>
      <c r="O56" s="20">
        <f>O57</f>
        <v>430</v>
      </c>
    </row>
    <row r="57" spans="1:15" s="7" customFormat="1" ht="30" customHeight="1">
      <c r="A57" s="31">
        <v>38</v>
      </c>
      <c r="B57" s="37" t="s">
        <v>10</v>
      </c>
      <c r="C57" s="5" t="s">
        <v>1</v>
      </c>
      <c r="D57" s="5" t="s">
        <v>16</v>
      </c>
      <c r="E57" s="5" t="s">
        <v>68</v>
      </c>
      <c r="F57" s="5" t="s">
        <v>26</v>
      </c>
      <c r="G57" s="5" t="s">
        <v>17</v>
      </c>
      <c r="H57" s="5" t="s">
        <v>12</v>
      </c>
      <c r="I57" s="5" t="s">
        <v>62</v>
      </c>
      <c r="J57" s="28" t="s">
        <v>70</v>
      </c>
      <c r="K57" s="20">
        <f>K58+K59</f>
        <v>515.1</v>
      </c>
      <c r="L57" s="20">
        <f>L58+L59</f>
        <v>0</v>
      </c>
      <c r="M57" s="20">
        <f>M58+M59</f>
        <v>0</v>
      </c>
      <c r="N57" s="20">
        <f>N58+N59</f>
        <v>430</v>
      </c>
      <c r="O57" s="20">
        <f>O58+O59</f>
        <v>430</v>
      </c>
    </row>
    <row r="58" spans="1:15" s="7" customFormat="1" ht="45" customHeight="1">
      <c r="A58" s="31">
        <v>39</v>
      </c>
      <c r="B58" s="45" t="s">
        <v>59</v>
      </c>
      <c r="C58" s="46" t="s">
        <v>1</v>
      </c>
      <c r="D58" s="46" t="s">
        <v>16</v>
      </c>
      <c r="E58" s="46" t="s">
        <v>68</v>
      </c>
      <c r="F58" s="46" t="s">
        <v>26</v>
      </c>
      <c r="G58" s="46" t="s">
        <v>17</v>
      </c>
      <c r="H58" s="46" t="s">
        <v>79</v>
      </c>
      <c r="I58" s="46" t="s">
        <v>62</v>
      </c>
      <c r="J58" s="47" t="s">
        <v>93</v>
      </c>
      <c r="K58" s="20">
        <v>430</v>
      </c>
      <c r="L58" s="21"/>
      <c r="M58" s="21"/>
      <c r="N58" s="20">
        <v>430</v>
      </c>
      <c r="O58" s="20">
        <v>430</v>
      </c>
    </row>
    <row r="59" spans="1:15" s="7" customFormat="1" ht="47.25" customHeight="1">
      <c r="A59" s="31">
        <v>40</v>
      </c>
      <c r="B59" s="45" t="s">
        <v>59</v>
      </c>
      <c r="C59" s="46" t="s">
        <v>1</v>
      </c>
      <c r="D59" s="46" t="s">
        <v>16</v>
      </c>
      <c r="E59" s="46" t="s">
        <v>68</v>
      </c>
      <c r="F59" s="46" t="s">
        <v>26</v>
      </c>
      <c r="G59" s="46" t="s">
        <v>17</v>
      </c>
      <c r="H59" s="46" t="s">
        <v>128</v>
      </c>
      <c r="I59" s="46" t="s">
        <v>62</v>
      </c>
      <c r="J59" s="59" t="s">
        <v>127</v>
      </c>
      <c r="K59" s="20">
        <v>85.1</v>
      </c>
      <c r="L59" s="21"/>
      <c r="M59" s="21"/>
      <c r="N59" s="20">
        <v>0</v>
      </c>
      <c r="O59" s="20">
        <v>0</v>
      </c>
    </row>
    <row r="60" spans="1:19" s="7" customFormat="1" ht="36.75" customHeight="1">
      <c r="A60" s="31">
        <v>41</v>
      </c>
      <c r="B60" s="5" t="s">
        <v>10</v>
      </c>
      <c r="C60" s="5" t="s">
        <v>1</v>
      </c>
      <c r="D60" s="5" t="s">
        <v>16</v>
      </c>
      <c r="E60" s="5" t="s">
        <v>43</v>
      </c>
      <c r="F60" s="5" t="s">
        <v>10</v>
      </c>
      <c r="G60" s="5" t="s">
        <v>11</v>
      </c>
      <c r="H60" s="5" t="s">
        <v>12</v>
      </c>
      <c r="I60" s="5" t="s">
        <v>62</v>
      </c>
      <c r="J60" s="28" t="s">
        <v>51</v>
      </c>
      <c r="K60" s="20">
        <f>K61+K64</f>
        <v>118.8</v>
      </c>
      <c r="L60" s="20">
        <f>L61+L64</f>
        <v>0</v>
      </c>
      <c r="M60" s="20">
        <f>M61+M64</f>
        <v>0</v>
      </c>
      <c r="N60" s="20">
        <f>N61+N64</f>
        <v>124</v>
      </c>
      <c r="O60" s="20">
        <f>O61+O64</f>
        <v>128.6</v>
      </c>
      <c r="P60" s="22"/>
      <c r="R60" s="7" t="s">
        <v>37</v>
      </c>
      <c r="S60" s="7" t="s">
        <v>37</v>
      </c>
    </row>
    <row r="61" spans="1:16" s="7" customFormat="1" ht="36.75" customHeight="1">
      <c r="A61" s="31">
        <v>42</v>
      </c>
      <c r="B61" s="5" t="s">
        <v>10</v>
      </c>
      <c r="C61" s="5" t="s">
        <v>1</v>
      </c>
      <c r="D61" s="5" t="s">
        <v>16</v>
      </c>
      <c r="E61" s="5" t="s">
        <v>43</v>
      </c>
      <c r="F61" s="5" t="s">
        <v>22</v>
      </c>
      <c r="G61" s="5" t="s">
        <v>11</v>
      </c>
      <c r="H61" s="5" t="s">
        <v>12</v>
      </c>
      <c r="I61" s="5" t="s">
        <v>62</v>
      </c>
      <c r="J61" s="28" t="s">
        <v>103</v>
      </c>
      <c r="K61" s="20">
        <f>K62</f>
        <v>1.7</v>
      </c>
      <c r="L61" s="20">
        <f>L62</f>
        <v>0</v>
      </c>
      <c r="M61" s="20">
        <f>M62</f>
        <v>0</v>
      </c>
      <c r="N61" s="20">
        <f>N62</f>
        <v>1.7</v>
      </c>
      <c r="O61" s="20">
        <f>O62</f>
        <v>1.7</v>
      </c>
      <c r="P61" s="22"/>
    </row>
    <row r="62" spans="1:16" s="7" customFormat="1" ht="36.75" customHeight="1">
      <c r="A62" s="31">
        <v>43</v>
      </c>
      <c r="B62" s="5" t="s">
        <v>59</v>
      </c>
      <c r="C62" s="5" t="s">
        <v>1</v>
      </c>
      <c r="D62" s="5" t="s">
        <v>16</v>
      </c>
      <c r="E62" s="5" t="s">
        <v>43</v>
      </c>
      <c r="F62" s="5" t="s">
        <v>22</v>
      </c>
      <c r="G62" s="5" t="s">
        <v>17</v>
      </c>
      <c r="H62" s="5" t="s">
        <v>12</v>
      </c>
      <c r="I62" s="5" t="s">
        <v>62</v>
      </c>
      <c r="J62" s="28" t="s">
        <v>66</v>
      </c>
      <c r="K62" s="20">
        <f>K63</f>
        <v>1.7</v>
      </c>
      <c r="L62" s="20"/>
      <c r="M62" s="20"/>
      <c r="N62" s="20">
        <f>N63</f>
        <v>1.7</v>
      </c>
      <c r="O62" s="20">
        <f>O63</f>
        <v>1.7</v>
      </c>
      <c r="P62" s="22"/>
    </row>
    <row r="63" spans="1:15" s="7" customFormat="1" ht="51.75" customHeight="1">
      <c r="A63" s="31">
        <v>44</v>
      </c>
      <c r="B63" s="37" t="s">
        <v>59</v>
      </c>
      <c r="C63" s="5" t="s">
        <v>21</v>
      </c>
      <c r="D63" s="5" t="s">
        <v>16</v>
      </c>
      <c r="E63" s="5" t="s">
        <v>43</v>
      </c>
      <c r="F63" s="5" t="s">
        <v>22</v>
      </c>
      <c r="G63" s="5" t="s">
        <v>17</v>
      </c>
      <c r="H63" s="5" t="s">
        <v>27</v>
      </c>
      <c r="I63" s="5" t="s">
        <v>62</v>
      </c>
      <c r="J63" s="13" t="s">
        <v>106</v>
      </c>
      <c r="K63" s="20">
        <v>1.7</v>
      </c>
      <c r="L63" s="20">
        <v>0.9</v>
      </c>
      <c r="M63" s="20">
        <v>0.9</v>
      </c>
      <c r="N63" s="20">
        <v>1.7</v>
      </c>
      <c r="O63" s="20">
        <v>1.7</v>
      </c>
    </row>
    <row r="64" spans="1:15" s="7" customFormat="1" ht="45" customHeight="1">
      <c r="A64" s="31">
        <v>45</v>
      </c>
      <c r="B64" s="37" t="s">
        <v>10</v>
      </c>
      <c r="C64" s="5" t="s">
        <v>1</v>
      </c>
      <c r="D64" s="5" t="s">
        <v>16</v>
      </c>
      <c r="E64" s="5" t="s">
        <v>44</v>
      </c>
      <c r="F64" s="5" t="s">
        <v>45</v>
      </c>
      <c r="G64" s="5" t="s">
        <v>11</v>
      </c>
      <c r="H64" s="5" t="s">
        <v>12</v>
      </c>
      <c r="I64" s="5" t="s">
        <v>62</v>
      </c>
      <c r="J64" s="13" t="s">
        <v>104</v>
      </c>
      <c r="K64" s="20">
        <f>K65</f>
        <v>117.1</v>
      </c>
      <c r="L64" s="20">
        <f>L65</f>
        <v>0</v>
      </c>
      <c r="M64" s="20">
        <f>M65</f>
        <v>0</v>
      </c>
      <c r="N64" s="20">
        <f>N65</f>
        <v>122.3</v>
      </c>
      <c r="O64" s="20">
        <f>O65</f>
        <v>126.9</v>
      </c>
    </row>
    <row r="65" spans="1:23" s="7" customFormat="1" ht="51" customHeight="1">
      <c r="A65" s="31">
        <v>46</v>
      </c>
      <c r="B65" s="37" t="s">
        <v>59</v>
      </c>
      <c r="C65" s="5" t="s">
        <v>1</v>
      </c>
      <c r="D65" s="5" t="s">
        <v>16</v>
      </c>
      <c r="E65" s="5" t="s">
        <v>44</v>
      </c>
      <c r="F65" s="5" t="s">
        <v>45</v>
      </c>
      <c r="G65" s="5" t="s">
        <v>17</v>
      </c>
      <c r="H65" s="5" t="s">
        <v>12</v>
      </c>
      <c r="I65" s="5" t="s">
        <v>62</v>
      </c>
      <c r="J65" s="23" t="s">
        <v>105</v>
      </c>
      <c r="K65" s="20">
        <v>117.1</v>
      </c>
      <c r="L65" s="20">
        <v>0</v>
      </c>
      <c r="M65" s="20">
        <v>0</v>
      </c>
      <c r="N65" s="20">
        <v>122.3</v>
      </c>
      <c r="O65" s="20">
        <v>126.9</v>
      </c>
      <c r="R65" s="7" t="s">
        <v>37</v>
      </c>
      <c r="W65" s="7" t="s">
        <v>37</v>
      </c>
    </row>
    <row r="66" spans="1:15" s="7" customFormat="1" ht="42" customHeight="1">
      <c r="A66" s="31">
        <v>47</v>
      </c>
      <c r="B66" s="37" t="s">
        <v>10</v>
      </c>
      <c r="C66" s="5" t="s">
        <v>1</v>
      </c>
      <c r="D66" s="5" t="s">
        <v>16</v>
      </c>
      <c r="E66" s="5" t="s">
        <v>46</v>
      </c>
      <c r="F66" s="5" t="s">
        <v>10</v>
      </c>
      <c r="G66" s="5" t="s">
        <v>11</v>
      </c>
      <c r="H66" s="5" t="s">
        <v>12</v>
      </c>
      <c r="I66" s="5" t="s">
        <v>62</v>
      </c>
      <c r="J66" s="33" t="s">
        <v>110</v>
      </c>
      <c r="K66" s="41">
        <f aca="true" t="shared" si="3" ref="K66:O67">K67</f>
        <v>1405.6</v>
      </c>
      <c r="L66" s="41">
        <f t="shared" si="3"/>
        <v>22.3</v>
      </c>
      <c r="M66" s="41">
        <f t="shared" si="3"/>
        <v>22.3</v>
      </c>
      <c r="N66" s="41">
        <f t="shared" si="3"/>
        <v>501.5</v>
      </c>
      <c r="O66" s="41">
        <f t="shared" si="3"/>
        <v>501.5</v>
      </c>
    </row>
    <row r="67" spans="1:15" s="7" customFormat="1" ht="30" customHeight="1">
      <c r="A67" s="31">
        <v>48</v>
      </c>
      <c r="B67" s="37" t="s">
        <v>59</v>
      </c>
      <c r="C67" s="5" t="s">
        <v>1</v>
      </c>
      <c r="D67" s="5" t="s">
        <v>16</v>
      </c>
      <c r="E67" s="5" t="s">
        <v>46</v>
      </c>
      <c r="F67" s="5" t="s">
        <v>26</v>
      </c>
      <c r="G67" s="5" t="s">
        <v>11</v>
      </c>
      <c r="H67" s="5" t="s">
        <v>12</v>
      </c>
      <c r="I67" s="5" t="s">
        <v>62</v>
      </c>
      <c r="J67" s="33" t="s">
        <v>47</v>
      </c>
      <c r="K67" s="20">
        <f t="shared" si="3"/>
        <v>1405.6</v>
      </c>
      <c r="L67" s="20">
        <f t="shared" si="3"/>
        <v>22.3</v>
      </c>
      <c r="M67" s="20">
        <f t="shared" si="3"/>
        <v>22.3</v>
      </c>
      <c r="N67" s="20">
        <f t="shared" si="3"/>
        <v>501.5</v>
      </c>
      <c r="O67" s="20">
        <f t="shared" si="3"/>
        <v>501.5</v>
      </c>
    </row>
    <row r="68" spans="1:23" s="7" customFormat="1" ht="28.5" customHeight="1">
      <c r="A68" s="31">
        <v>49</v>
      </c>
      <c r="B68" s="32" t="s">
        <v>59</v>
      </c>
      <c r="C68" s="32" t="s">
        <v>1</v>
      </c>
      <c r="D68" s="32" t="s">
        <v>16</v>
      </c>
      <c r="E68" s="32" t="s">
        <v>46</v>
      </c>
      <c r="F68" s="32" t="s">
        <v>26</v>
      </c>
      <c r="G68" s="32" t="s">
        <v>17</v>
      </c>
      <c r="H68" s="32" t="s">
        <v>12</v>
      </c>
      <c r="I68" s="32" t="s">
        <v>62</v>
      </c>
      <c r="J68" s="33" t="s">
        <v>63</v>
      </c>
      <c r="K68" s="34">
        <f>K73+K74+K69+K70+K71+K72</f>
        <v>1405.6</v>
      </c>
      <c r="L68" s="34">
        <f>L73+L74+L69+L70+L71+L72</f>
        <v>22.3</v>
      </c>
      <c r="M68" s="34">
        <f>M73+M74+M69+M70+M71+M72</f>
        <v>22.3</v>
      </c>
      <c r="N68" s="34">
        <f>N73+N74+N69+N70+N71+N72</f>
        <v>501.5</v>
      </c>
      <c r="O68" s="34">
        <f>O73+O74+O69+O70+O71+O72</f>
        <v>501.5</v>
      </c>
      <c r="S68" s="7" t="s">
        <v>37</v>
      </c>
      <c r="V68" s="7" t="s">
        <v>37</v>
      </c>
      <c r="W68" s="7" t="s">
        <v>37</v>
      </c>
    </row>
    <row r="69" spans="1:15" s="7" customFormat="1" ht="42" customHeight="1">
      <c r="A69" s="31">
        <v>50</v>
      </c>
      <c r="B69" s="32" t="s">
        <v>59</v>
      </c>
      <c r="C69" s="32" t="s">
        <v>1</v>
      </c>
      <c r="D69" s="32" t="s">
        <v>16</v>
      </c>
      <c r="E69" s="32" t="s">
        <v>46</v>
      </c>
      <c r="F69" s="32" t="s">
        <v>26</v>
      </c>
      <c r="G69" s="32" t="s">
        <v>17</v>
      </c>
      <c r="H69" s="32" t="s">
        <v>114</v>
      </c>
      <c r="I69" s="32" t="s">
        <v>62</v>
      </c>
      <c r="J69" s="33" t="s">
        <v>116</v>
      </c>
      <c r="K69" s="34">
        <v>50.5</v>
      </c>
      <c r="L69" s="34"/>
      <c r="M69" s="34"/>
      <c r="N69" s="34">
        <v>0</v>
      </c>
      <c r="O69" s="34">
        <v>0</v>
      </c>
    </row>
    <row r="70" spans="1:15" s="7" customFormat="1" ht="95.25" customHeight="1">
      <c r="A70" s="31">
        <v>51</v>
      </c>
      <c r="B70" s="32" t="s">
        <v>59</v>
      </c>
      <c r="C70" s="32" t="s">
        <v>1</v>
      </c>
      <c r="D70" s="32" t="s">
        <v>16</v>
      </c>
      <c r="E70" s="32" t="s">
        <v>46</v>
      </c>
      <c r="F70" s="32" t="s">
        <v>26</v>
      </c>
      <c r="G70" s="32" t="s">
        <v>17</v>
      </c>
      <c r="H70" s="32" t="s">
        <v>115</v>
      </c>
      <c r="I70" s="32" t="s">
        <v>62</v>
      </c>
      <c r="J70" s="58" t="s">
        <v>117</v>
      </c>
      <c r="K70" s="34">
        <f>14.9+0.1</f>
        <v>15</v>
      </c>
      <c r="L70" s="34"/>
      <c r="M70" s="34"/>
      <c r="N70" s="34">
        <v>0</v>
      </c>
      <c r="O70" s="34">
        <v>0</v>
      </c>
    </row>
    <row r="71" spans="1:15" s="7" customFormat="1" ht="43.5" customHeight="1">
      <c r="A71" s="31">
        <v>52</v>
      </c>
      <c r="B71" s="32" t="s">
        <v>59</v>
      </c>
      <c r="C71" s="32" t="s">
        <v>1</v>
      </c>
      <c r="D71" s="32" t="s">
        <v>16</v>
      </c>
      <c r="E71" s="32" t="s">
        <v>46</v>
      </c>
      <c r="F71" s="32" t="s">
        <v>26</v>
      </c>
      <c r="G71" s="32" t="s">
        <v>17</v>
      </c>
      <c r="H71" s="32" t="s">
        <v>118</v>
      </c>
      <c r="I71" s="32" t="s">
        <v>62</v>
      </c>
      <c r="J71" s="58" t="s">
        <v>119</v>
      </c>
      <c r="K71" s="34">
        <v>504.1</v>
      </c>
      <c r="L71" s="34"/>
      <c r="M71" s="34"/>
      <c r="N71" s="34">
        <v>0</v>
      </c>
      <c r="O71" s="34">
        <v>0</v>
      </c>
    </row>
    <row r="72" spans="1:16" s="7" customFormat="1" ht="43.5" customHeight="1">
      <c r="A72" s="31">
        <v>53</v>
      </c>
      <c r="B72" s="32" t="s">
        <v>59</v>
      </c>
      <c r="C72" s="32" t="s">
        <v>1</v>
      </c>
      <c r="D72" s="32" t="s">
        <v>16</v>
      </c>
      <c r="E72" s="32" t="s">
        <v>46</v>
      </c>
      <c r="F72" s="32" t="s">
        <v>26</v>
      </c>
      <c r="G72" s="32" t="s">
        <v>17</v>
      </c>
      <c r="H72" s="32" t="s">
        <v>125</v>
      </c>
      <c r="I72" s="32" t="s">
        <v>62</v>
      </c>
      <c r="J72" s="58" t="s">
        <v>126</v>
      </c>
      <c r="K72" s="34">
        <v>334.5</v>
      </c>
      <c r="L72" s="34"/>
      <c r="M72" s="34"/>
      <c r="N72" s="34">
        <v>0</v>
      </c>
      <c r="O72" s="34">
        <v>0</v>
      </c>
      <c r="P72" s="7">
        <v>179.5</v>
      </c>
    </row>
    <row r="73" spans="1:20" s="7" customFormat="1" ht="52.5" customHeight="1">
      <c r="A73" s="31">
        <v>54</v>
      </c>
      <c r="B73" s="37" t="s">
        <v>59</v>
      </c>
      <c r="C73" s="5" t="s">
        <v>1</v>
      </c>
      <c r="D73" s="5" t="s">
        <v>16</v>
      </c>
      <c r="E73" s="5" t="s">
        <v>46</v>
      </c>
      <c r="F73" s="5" t="s">
        <v>26</v>
      </c>
      <c r="G73" s="5" t="s">
        <v>17</v>
      </c>
      <c r="H73" s="5" t="s">
        <v>77</v>
      </c>
      <c r="I73" s="5" t="s">
        <v>62</v>
      </c>
      <c r="J73" s="42" t="s">
        <v>109</v>
      </c>
      <c r="K73" s="20">
        <v>270</v>
      </c>
      <c r="L73" s="19">
        <v>22.3</v>
      </c>
      <c r="M73" s="19">
        <v>22.3</v>
      </c>
      <c r="N73" s="20">
        <v>270</v>
      </c>
      <c r="O73" s="20">
        <v>270</v>
      </c>
      <c r="S73" s="29"/>
      <c r="T73" s="7" t="s">
        <v>37</v>
      </c>
    </row>
    <row r="74" spans="1:19" s="7" customFormat="1" ht="58.5" customHeight="1">
      <c r="A74" s="31">
        <v>55</v>
      </c>
      <c r="B74" s="45" t="s">
        <v>59</v>
      </c>
      <c r="C74" s="46" t="s">
        <v>1</v>
      </c>
      <c r="D74" s="46" t="s">
        <v>16</v>
      </c>
      <c r="E74" s="46" t="s">
        <v>46</v>
      </c>
      <c r="F74" s="46" t="s">
        <v>26</v>
      </c>
      <c r="G74" s="46" t="s">
        <v>17</v>
      </c>
      <c r="H74" s="46" t="s">
        <v>78</v>
      </c>
      <c r="I74" s="46" t="s">
        <v>62</v>
      </c>
      <c r="J74" s="55" t="s">
        <v>92</v>
      </c>
      <c r="K74" s="51">
        <v>231.5</v>
      </c>
      <c r="L74" s="56"/>
      <c r="M74" s="56"/>
      <c r="N74" s="51">
        <v>231.5</v>
      </c>
      <c r="O74" s="51">
        <v>231.5</v>
      </c>
      <c r="S74" s="29"/>
    </row>
    <row r="75" spans="1:16" s="4" customFormat="1" ht="15.75" customHeight="1">
      <c r="A75" s="65" t="s">
        <v>48</v>
      </c>
      <c r="B75" s="66"/>
      <c r="C75" s="66"/>
      <c r="D75" s="66"/>
      <c r="E75" s="66"/>
      <c r="F75" s="66"/>
      <c r="G75" s="66"/>
      <c r="H75" s="66"/>
      <c r="I75" s="66"/>
      <c r="J75" s="67"/>
      <c r="K75" s="39">
        <f>K20+K49</f>
        <v>10167.9</v>
      </c>
      <c r="L75" s="39">
        <f>L20+L49</f>
        <v>2254.15</v>
      </c>
      <c r="M75" s="39">
        <f>M20+M49</f>
        <v>2256.52</v>
      </c>
      <c r="N75" s="39">
        <f>N20+N49</f>
        <v>9175</v>
      </c>
      <c r="O75" s="39">
        <f>O20+O49</f>
        <v>9202.9</v>
      </c>
      <c r="P75" s="18">
        <f>SUM(P20:P74)</f>
        <v>179.5</v>
      </c>
    </row>
    <row r="76" spans="1:19" s="4" customFormat="1" ht="27.75" customHeight="1">
      <c r="A76" s="8"/>
      <c r="B76" s="9"/>
      <c r="C76" s="9"/>
      <c r="D76" s="9"/>
      <c r="E76" s="9"/>
      <c r="F76" s="9"/>
      <c r="G76" s="9"/>
      <c r="H76" s="9"/>
      <c r="I76" s="9"/>
      <c r="J76" s="10"/>
      <c r="K76" s="11"/>
      <c r="L76" s="10"/>
      <c r="M76" s="10"/>
      <c r="N76" s="11"/>
      <c r="O76" s="11"/>
      <c r="S76" s="4" t="s">
        <v>37</v>
      </c>
    </row>
    <row r="77" s="4" customFormat="1" ht="12.75">
      <c r="A77" s="12"/>
    </row>
    <row r="78" s="4" customFormat="1" ht="12.75"/>
    <row r="79" s="4" customFormat="1" ht="12.75"/>
  </sheetData>
  <sheetProtection/>
  <mergeCells count="21">
    <mergeCell ref="J1:O1"/>
    <mergeCell ref="J2:O2"/>
    <mergeCell ref="I12:I18"/>
    <mergeCell ref="N11:N18"/>
    <mergeCell ref="J3:O3"/>
    <mergeCell ref="A75:J75"/>
    <mergeCell ref="A11:A18"/>
    <mergeCell ref="B11:I11"/>
    <mergeCell ref="B12:B18"/>
    <mergeCell ref="H12:H18"/>
    <mergeCell ref="C12:C18"/>
    <mergeCell ref="G12:G18"/>
    <mergeCell ref="F12:F18"/>
    <mergeCell ref="J11:J18"/>
    <mergeCell ref="D12:D18"/>
    <mergeCell ref="K5:O5"/>
    <mergeCell ref="E12:E18"/>
    <mergeCell ref="K7:O7"/>
    <mergeCell ref="K11:K18"/>
    <mergeCell ref="K6:O6"/>
    <mergeCell ref="O11:O18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2022-12-29T04:27:42Z</cp:lastPrinted>
  <dcterms:created xsi:type="dcterms:W3CDTF">2005-06-15T06:50:43Z</dcterms:created>
  <dcterms:modified xsi:type="dcterms:W3CDTF">2023-12-22T07:20:19Z</dcterms:modified>
  <cp:category/>
  <cp:version/>
  <cp:contentType/>
  <cp:contentStatus/>
</cp:coreProperties>
</file>