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1340" windowHeight="7455" activeTab="0"/>
  </bookViews>
  <sheets>
    <sheet name="Лист1" sheetId="1" r:id="rId1"/>
  </sheets>
  <definedNames>
    <definedName name="_xlnm.Print_Area" localSheetId="0">'Лист1'!$A$1:$F$63</definedName>
  </definedNames>
  <calcPr fullCalcOnLoad="1"/>
</workbook>
</file>

<file path=xl/sharedStrings.xml><?xml version="1.0" encoding="utf-8"?>
<sst xmlns="http://schemas.openxmlformats.org/spreadsheetml/2006/main" count="116" uniqueCount="115">
  <si>
    <t xml:space="preserve">Межбюджетные трансферты общего характера бюджетам субъектов РФ и муниципальных образований </t>
  </si>
  <si>
    <t>Раздел/</t>
  </si>
  <si>
    <t>подраздел</t>
  </si>
  <si>
    <t>Общегосударственные вопросы</t>
  </si>
  <si>
    <t>1102</t>
  </si>
  <si>
    <t>Массовый спорт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</si>
  <si>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</si>
  <si>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</si>
  <si>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</si>
  <si>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</si>
  <si>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</si>
  <si>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ИТОГО РАСХОДОВ</t>
  </si>
  <si>
    <t>0100</t>
  </si>
  <si>
    <t>0103</t>
  </si>
  <si>
    <t>0104</t>
  </si>
  <si>
    <t>0106</t>
  </si>
  <si>
    <t>Резервные фонды</t>
  </si>
  <si>
    <t>0300</t>
  </si>
  <si>
    <t>0309</t>
  </si>
  <si>
    <t>0400</t>
  </si>
  <si>
    <t>Транспорт</t>
  </si>
  <si>
    <t>0408</t>
  </si>
  <si>
    <t>0500</t>
  </si>
  <si>
    <t>0502</t>
  </si>
  <si>
    <t>Другие вопросы в области жилищно-коммунального хозяйства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</si>
  <si>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</si>
  <si>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</si>
  <si>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</si>
  <si>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</si>
  <si>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</si>
  <si>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</si>
  <si>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</si>
  <si>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</si>
  <si>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</si>
  <si>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0900</t>
  </si>
  <si>
    <t>Здравоохранение</t>
  </si>
  <si>
    <t>1001</t>
  </si>
  <si>
    <t>Социальное обеспечение населения</t>
  </si>
  <si>
    <t>1003</t>
  </si>
  <si>
    <t>1004</t>
  </si>
  <si>
    <t>1006</t>
  </si>
  <si>
    <t>№    строки</t>
  </si>
  <si>
    <t>Наименование показателя бюджетной классификации</t>
  </si>
  <si>
    <t>Другие вопросы в области национальной экономики</t>
  </si>
  <si>
    <t>Культура</t>
  </si>
  <si>
    <t>0801</t>
  </si>
  <si>
    <t>Национальная безопасность и правоохранительная деятельность</t>
  </si>
  <si>
    <t>0412</t>
  </si>
  <si>
    <t>Обслуживание государственного и муниципального долга</t>
  </si>
  <si>
    <t>0111</t>
  </si>
  <si>
    <t>Другие вопросы в области национальной безопасности и правоохранительной деятельности</t>
  </si>
  <si>
    <t>0314</t>
  </si>
  <si>
    <t>0505</t>
  </si>
  <si>
    <t>0102</t>
  </si>
  <si>
    <t>(тыс. рублей)</t>
  </si>
  <si>
    <t xml:space="preserve">Функционирование законодательных (представительных) органов государственной власти  и представительных органов муниципальных образований  </t>
  </si>
  <si>
    <t>Функционирование Правительства РФ, высших исполнительных органов государственной власти субъектов РФ, 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</si>
  <si>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</si>
  <si>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1300</t>
  </si>
  <si>
    <t>1301</t>
  </si>
  <si>
    <t>Дошкольное образование</t>
  </si>
  <si>
    <t xml:space="preserve">Пенсионное обеспечение </t>
  </si>
  <si>
    <t>Охрана семьи и детства</t>
  </si>
  <si>
    <t>1400</t>
  </si>
  <si>
    <t>Обслуживание внутреннего государственного и муниципального долга</t>
  </si>
  <si>
    <t>1401</t>
  </si>
  <si>
    <t>Дотации на выравнивание бюджетной обеспеченности субъектов РФ и муниципальных образований</t>
  </si>
  <si>
    <t>Другие общегосударственные вопросы</t>
  </si>
  <si>
    <t>0113</t>
  </si>
  <si>
    <t>0200</t>
  </si>
  <si>
    <t>0203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</si>
  <si>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</si>
  <si>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</si>
  <si>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</si>
  <si>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</si>
  <si>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0909</t>
  </si>
  <si>
    <t xml:space="preserve">Другие вопросы в области здравоохранения </t>
  </si>
  <si>
    <t>Другие вопросы в области социальной политики</t>
  </si>
  <si>
    <t>Физическая культура и спорт</t>
  </si>
  <si>
    <t>1100</t>
  </si>
  <si>
    <t>Сельское хозяйство</t>
  </si>
  <si>
    <t>0405</t>
  </si>
  <si>
    <t>Условно утвержденные расходы</t>
  </si>
  <si>
    <t>Дополнительное образование</t>
  </si>
  <si>
    <t>0703</t>
  </si>
  <si>
    <t>0105</t>
  </si>
  <si>
    <t>Судебная система</t>
  </si>
  <si>
    <t>Приложение № 4                                                                        к Решению Большеулуйского районного Совета депутатов   от   00.00.2019          № 00</t>
  </si>
  <si>
    <t>0310</t>
  </si>
  <si>
    <t>0409</t>
  </si>
  <si>
    <t>Дорожное хозяйство (дорожные фонды)</t>
  </si>
  <si>
    <t>0804</t>
  </si>
  <si>
    <t>Другие вопросы в области культуры, кинематографии</t>
  </si>
  <si>
    <t>1402</t>
  </si>
  <si>
    <t>Иные дотации</t>
  </si>
  <si>
    <t>Сумма 2023 год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</si>
  <si>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</si>
  <si>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</si>
  <si>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</si>
  <si>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</si>
  <si>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1403</t>
  </si>
  <si>
    <t>Прочие межбюджетные трансферты общего характера</t>
  </si>
  <si>
    <t>Сумма 2024 год</t>
  </si>
  <si>
    <t>Распределение бюджетных ассигнований по разделам и подразделам бюджетной классификации расходов                                                                        бюджетов Российской Федерации на 2023 год и  плановый период 2024 - 2025 годов</t>
  </si>
  <si>
    <t>Сумма 2025 год</t>
  </si>
  <si>
    <t>Благоустройство</t>
  </si>
  <si>
    <t>0503</t>
  </si>
  <si>
    <t>0605</t>
  </si>
  <si>
    <t>Другие вопросы в области охраны окружиющей среды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</si>
  <si>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</si>
  <si>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</si>
  <si>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4                                                                                      к Решению Большеулуйского районного Совета депутатов         от     21.02.2023                    №  91</t>
  </si>
  <si>
    <t>0410</t>
  </si>
  <si>
    <t>Связь и информатика</t>
  </si>
  <si>
    <t>Приложение № 4                                                                                      к Решению Большеулуйского районного Совета депутатов         от 25.12.2023  №  138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</si>
</sst>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77" fontId="7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horizontal="left" wrapText="1" shrinkToFit="1"/>
    </xf>
    <xf numFmtId="176" fontId="5" fillId="32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top" wrapText="1"/>
    </xf>
    <xf numFmtId="176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45" fillId="0" borderId="12" xfId="0" applyNumberFormat="1" applyFont="1" applyFill="1" applyBorder="1" applyAlignment="1" quotePrefix="1">
      <alignment horizontal="left" vertical="top" wrapText="1"/>
    </xf>
    <xf numFmtId="2" fontId="7" fillId="33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/>
    </xf>
    <xf numFmtId="0" fontId="45" fillId="0" borderId="10" xfId="0" applyNumberFormat="1" applyFont="1" applyBorder="1" applyAlignment="1" quotePrefix="1">
      <alignment horizontal="left" vertical="top" wrapText="1"/>
    </xf>
    <xf numFmtId="4" fontId="1" fillId="0" borderId="0" xfId="0" applyNumberFormat="1" applyFont="1" applyFill="1" applyAlignment="1">
      <alignment horizontal="left" wrapText="1" shrinkToFit="1"/>
    </xf>
    <xf numFmtId="0" fontId="2" fillId="0" borderId="0" xfId="0" applyFont="1" applyFill="1" applyAlignment="1">
      <alignment horizontal="center" vertical="distributed" wrapText="1"/>
    </xf>
    <xf numFmtId="0" fontId="0" fillId="0" borderId="0" xfId="0" applyFill="1" applyAlignment="1">
      <alignment horizontal="center" vertical="distributed" wrapText="1"/>
    </xf>
    <xf numFmtId="0" fontId="0" fillId="0" borderId="0" xfId="0" applyAlignment="1">
      <alignment horizontal="center" vertical="distributed"/>
    </xf>
    <xf numFmtId="4" fontId="1" fillId="0" borderId="0" xfId="0" applyNumberFormat="1" applyFont="1" applyFill="1" applyAlignment="1">
      <alignment vertical="center" wrapText="1" shrinkToFit="1"/>
    </xf>
    <xf numFmtId="4" fontId="1" fillId="0" borderId="0" xfId="0" applyNumberFormat="1" applyFont="1" applyAlignment="1">
      <alignment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9" fillId="0" borderId="11" xfId="0" applyFont="1" applyBorder="1" applyAlignment="1">
      <alignment/>
    </xf>
    <xf numFmtId="4" fontId="1" fillId="0" borderId="0" xfId="0" applyNumberFormat="1" applyFont="1" applyFill="1" applyAlignment="1">
      <alignment horizontal="right" wrapText="1" shrinkToFit="1"/>
    </xf>
    <xf numFmtId="4" fontId="1" fillId="0" borderId="0" xfId="0" applyNumberFormat="1" applyFont="1" applyFill="1" applyAlignment="1">
      <alignment wrapText="1" shrinkToFi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4"/>
  <sheetViews>
    <sheetView tabSelected="1" view="pageBreakPreview" zoomScaleSheetLayoutView="100" zoomScalePageLayoutView="0" workbookViewId="0" topLeftCell="A55">
      <selection activeCell="D4" sqref="D4:F4"/>
    </sheetView>
  </sheetViews>
  <sheetFormatPr defaultColWidth="9.00390625" defaultRowHeight="12.75"/>
  <cols>
    <col min="1" max="1" width="9.125" style="22" customWidth="1"/>
    <col min="2" max="2" width="77.625" style="0" customWidth="1"/>
    <col min="3" max="3" width="11.00390625" style="0" customWidth="1"/>
    <col min="4" max="4" width="16.125" style="13" customWidth="1"/>
    <col min="5" max="5" width="17.00390625" style="13" customWidth="1"/>
    <col min="6" max="6" width="18.375" style="13" customWidth="1"/>
  </cols>
  <sheetData>
    <row r="1" spans="1:6" s="1" customFormat="1" ht="12" customHeight="1" hidden="1">
      <c r="A1" s="2"/>
      <c r="B1" s="3"/>
      <c r="C1" s="4"/>
      <c r="D1" s="41" t="s">
        <v>87</v>
      </c>
      <c r="E1" s="42"/>
      <c r="F1" s="42"/>
    </row>
    <row r="2" spans="1:6" s="1" customFormat="1" ht="12" customHeight="1" hidden="1">
      <c r="A2" s="2"/>
      <c r="B2" s="5"/>
      <c r="C2" s="4"/>
      <c r="D2" s="41" t="s">
        <v>87</v>
      </c>
      <c r="E2" s="42"/>
      <c r="F2" s="42"/>
    </row>
    <row r="3" spans="1:6" s="1" customFormat="1" ht="12.75" hidden="1">
      <c r="A3" s="2"/>
      <c r="B3" s="5"/>
      <c r="C3" s="4"/>
      <c r="D3" s="25"/>
      <c r="E3" s="25"/>
      <c r="F3" s="25"/>
    </row>
    <row r="4" spans="1:6" s="1" customFormat="1" ht="44.25" customHeight="1">
      <c r="A4" s="2"/>
      <c r="B4" s="5"/>
      <c r="C4" s="4"/>
      <c r="D4" s="37" t="s">
        <v>114</v>
      </c>
      <c r="E4" s="37"/>
      <c r="F4" s="37"/>
    </row>
    <row r="5" spans="1:6" s="1" customFormat="1" ht="38.25" customHeight="1">
      <c r="A5" s="2"/>
      <c r="B5" s="5"/>
      <c r="C5" s="4"/>
      <c r="D5" s="37" t="s">
        <v>111</v>
      </c>
      <c r="E5" s="37"/>
      <c r="F5" s="37"/>
    </row>
    <row r="6" spans="1:6" s="1" customFormat="1" ht="35.25" customHeight="1">
      <c r="A6" s="6"/>
      <c r="B6" s="38" t="s">
        <v>103</v>
      </c>
      <c r="C6" s="39"/>
      <c r="D6" s="39"/>
      <c r="E6" s="40"/>
      <c r="F6" s="40"/>
    </row>
    <row r="7" spans="1:6" s="1" customFormat="1" ht="20.25" customHeight="1">
      <c r="A7" s="2"/>
      <c r="B7" s="3"/>
      <c r="D7" s="12"/>
      <c r="E7" s="47" t="s">
        <v>54</v>
      </c>
      <c r="F7" s="48"/>
    </row>
    <row r="8" spans="1:6" s="15" customFormat="1" ht="15.75" customHeight="1">
      <c r="A8" s="43" t="s">
        <v>41</v>
      </c>
      <c r="B8" s="44" t="s">
        <v>42</v>
      </c>
      <c r="C8" s="14" t="s">
        <v>1</v>
      </c>
      <c r="D8" s="49" t="s">
        <v>95</v>
      </c>
      <c r="E8" s="44" t="s">
        <v>102</v>
      </c>
      <c r="F8" s="44" t="s">
        <v>104</v>
      </c>
    </row>
    <row r="9" spans="1:6" s="15" customFormat="1" ht="15.75">
      <c r="A9" s="43"/>
      <c r="B9" s="44"/>
      <c r="C9" s="14" t="s">
        <v>2</v>
      </c>
      <c r="D9" s="50"/>
      <c r="E9" s="44"/>
      <c r="F9" s="44"/>
    </row>
    <row r="10" spans="1:6" s="15" customFormat="1" ht="15.75">
      <c r="A10" s="16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6" s="19" customFormat="1" ht="15.75">
      <c r="A11" s="35">
        <v>1</v>
      </c>
      <c r="B11" s="17" t="s">
        <v>3</v>
      </c>
      <c r="C11" s="18" t="s">
        <v>12</v>
      </c>
      <c r="D11" s="23">
        <f>SUM(D12:D18)</f>
        <v>92064.1</v>
      </c>
      <c r="E11" s="23">
        <f>SUM(E12:E18)</f>
        <v>77304.2</v>
      </c>
      <c r="F11" s="23">
        <f>SUM(F12:F18)</f>
        <v>77303.3</v>
      </c>
    </row>
    <row r="12" spans="1:6" s="7" customFormat="1" ht="31.5">
      <c r="A12" s="8">
        <v>2</v>
      </c>
      <c r="B12" s="9" t="s">
        <v>73</v>
      </c>
      <c r="C12" s="10" t="s">
        <v>53</v>
      </c>
      <c r="D12" s="24">
        <v>2160.6</v>
      </c>
      <c r="E12" s="24">
        <v>2160.6</v>
      </c>
      <c r="F12" s="24">
        <v>2160.6</v>
      </c>
    </row>
    <row r="13" spans="1:6" s="7" customFormat="1" ht="47.25">
      <c r="A13" s="35">
        <v>3</v>
      </c>
      <c r="B13" s="9" t="s">
        <v>55</v>
      </c>
      <c r="C13" s="10" t="s">
        <v>13</v>
      </c>
      <c r="D13" s="24">
        <v>2635.9</v>
      </c>
      <c r="E13" s="24">
        <v>2635.9</v>
      </c>
      <c r="F13" s="24">
        <v>2635.9</v>
      </c>
    </row>
    <row r="14" spans="1:6" s="7" customFormat="1" ht="31.5">
      <c r="A14" s="8">
        <v>4</v>
      </c>
      <c r="B14" s="9" t="s">
        <v>56</v>
      </c>
      <c r="C14" s="10" t="s">
        <v>14</v>
      </c>
      <c r="D14" s="24">
        <v>41766.4</v>
      </c>
      <c r="E14" s="24">
        <v>30242.3</v>
      </c>
      <c r="F14" s="24">
        <v>30242.3</v>
      </c>
    </row>
    <row r="15" spans="1:6" s="7" customFormat="1" ht="15.75">
      <c r="A15" s="35">
        <v>5</v>
      </c>
      <c r="B15" s="26" t="s">
        <v>86</v>
      </c>
      <c r="C15" s="10" t="s">
        <v>85</v>
      </c>
      <c r="D15" s="24">
        <v>0</v>
      </c>
      <c r="E15" s="24">
        <v>1.2</v>
      </c>
      <c r="F15" s="24">
        <v>0</v>
      </c>
    </row>
    <row r="16" spans="1:6" s="7" customFormat="1" ht="31.5">
      <c r="A16" s="8">
        <v>6</v>
      </c>
      <c r="B16" s="9" t="s">
        <v>57</v>
      </c>
      <c r="C16" s="10" t="s">
        <v>15</v>
      </c>
      <c r="D16" s="24">
        <v>12953.6</v>
      </c>
      <c r="E16" s="24">
        <v>12564.4</v>
      </c>
      <c r="F16" s="24">
        <v>12564.4</v>
      </c>
    </row>
    <row r="17" spans="1:6" s="7" customFormat="1" ht="15.75">
      <c r="A17" s="35">
        <v>7</v>
      </c>
      <c r="B17" s="9" t="s">
        <v>16</v>
      </c>
      <c r="C17" s="10" t="s">
        <v>49</v>
      </c>
      <c r="D17" s="24">
        <v>0</v>
      </c>
      <c r="E17" s="24">
        <v>100</v>
      </c>
      <c r="F17" s="24">
        <v>100</v>
      </c>
    </row>
    <row r="18" spans="1:6" s="7" customFormat="1" ht="15.75">
      <c r="A18" s="8">
        <v>8</v>
      </c>
      <c r="B18" s="9" t="s">
        <v>67</v>
      </c>
      <c r="C18" s="10" t="s">
        <v>68</v>
      </c>
      <c r="D18" s="24">
        <v>32547.6</v>
      </c>
      <c r="E18" s="24">
        <v>29599.8</v>
      </c>
      <c r="F18" s="24">
        <v>29600.1</v>
      </c>
    </row>
    <row r="19" spans="1:6" s="19" customFormat="1" ht="15.75">
      <c r="A19" s="35">
        <v>9</v>
      </c>
      <c r="B19" s="17" t="s">
        <v>71</v>
      </c>
      <c r="C19" s="18" t="s">
        <v>69</v>
      </c>
      <c r="D19" s="23">
        <f>SUM(D20)</f>
        <v>1241.8</v>
      </c>
      <c r="E19" s="23">
        <f>SUM(E20)</f>
        <v>1078.5</v>
      </c>
      <c r="F19" s="23">
        <f>SUM(F20)</f>
        <v>0</v>
      </c>
    </row>
    <row r="20" spans="1:6" s="7" customFormat="1" ht="15.75">
      <c r="A20" s="8">
        <v>10</v>
      </c>
      <c r="B20" s="9" t="s">
        <v>72</v>
      </c>
      <c r="C20" s="10" t="s">
        <v>70</v>
      </c>
      <c r="D20" s="24">
        <v>1241.8</v>
      </c>
      <c r="E20" s="24">
        <v>1078.5</v>
      </c>
      <c r="F20" s="24">
        <v>0</v>
      </c>
    </row>
    <row r="21" spans="1:6" s="19" customFormat="1" ht="15.75">
      <c r="A21" s="35">
        <v>11</v>
      </c>
      <c r="B21" s="17" t="s">
        <v>46</v>
      </c>
      <c r="C21" s="18" t="s">
        <v>17</v>
      </c>
      <c r="D21" s="23">
        <f>SUM(D22:D24)</f>
        <v>7239.7</v>
      </c>
      <c r="E21" s="23">
        <f>SUM(E22:E24)</f>
        <v>4401</v>
      </c>
      <c r="F21" s="23">
        <f>SUM(F22:F24)</f>
        <v>4320.2</v>
      </c>
    </row>
    <row r="22" spans="1:6" s="7" customFormat="1" ht="15.75">
      <c r="A22" s="8">
        <v>12</v>
      </c>
      <c r="B22" s="36" t="s">
        <v>109</v>
      </c>
      <c r="C22" s="10" t="s">
        <v>18</v>
      </c>
      <c r="D22" s="24">
        <v>5920.2</v>
      </c>
      <c r="E22" s="24">
        <v>4331</v>
      </c>
      <c r="F22" s="24">
        <v>4250.2</v>
      </c>
    </row>
    <row r="23" spans="1:6" s="7" customFormat="1" ht="31.5">
      <c r="A23" s="35">
        <v>13</v>
      </c>
      <c r="B23" s="36" t="s">
        <v>110</v>
      </c>
      <c r="C23" s="10" t="s">
        <v>88</v>
      </c>
      <c r="D23" s="24">
        <v>1239.5</v>
      </c>
      <c r="E23" s="24">
        <v>0</v>
      </c>
      <c r="F23" s="24">
        <v>0</v>
      </c>
    </row>
    <row r="24" spans="1:6" s="7" customFormat="1" ht="31.5">
      <c r="A24" s="8">
        <v>14</v>
      </c>
      <c r="B24" s="36" t="s">
        <v>50</v>
      </c>
      <c r="C24" s="10" t="s">
        <v>51</v>
      </c>
      <c r="D24" s="24">
        <v>80</v>
      </c>
      <c r="E24" s="24">
        <v>70</v>
      </c>
      <c r="F24" s="24">
        <v>70</v>
      </c>
    </row>
    <row r="25" spans="1:6" s="19" customFormat="1" ht="15.75">
      <c r="A25" s="35">
        <v>15</v>
      </c>
      <c r="B25" s="17" t="s">
        <v>6</v>
      </c>
      <c r="C25" s="18" t="s">
        <v>19</v>
      </c>
      <c r="D25" s="23">
        <f>SUM(D26:D30)</f>
        <v>37401.3</v>
      </c>
      <c r="E25" s="23">
        <f>SUM(E26:E30)</f>
        <v>35297.4</v>
      </c>
      <c r="F25" s="23">
        <f>SUM(F26:F30)</f>
        <v>35297.4</v>
      </c>
    </row>
    <row r="26" spans="1:6" s="19" customFormat="1" ht="15.75">
      <c r="A26" s="8">
        <v>16</v>
      </c>
      <c r="B26" s="9" t="s">
        <v>80</v>
      </c>
      <c r="C26" s="10" t="s">
        <v>81</v>
      </c>
      <c r="D26" s="24">
        <v>2717.5</v>
      </c>
      <c r="E26" s="24">
        <v>2641.8</v>
      </c>
      <c r="F26" s="24">
        <v>2641.8</v>
      </c>
    </row>
    <row r="27" spans="1:6" s="7" customFormat="1" ht="15.75">
      <c r="A27" s="35">
        <v>17</v>
      </c>
      <c r="B27" s="9" t="s">
        <v>20</v>
      </c>
      <c r="C27" s="10" t="s">
        <v>21</v>
      </c>
      <c r="D27" s="24">
        <v>30698</v>
      </c>
      <c r="E27" s="24">
        <v>29348</v>
      </c>
      <c r="F27" s="24">
        <v>29348</v>
      </c>
    </row>
    <row r="28" spans="1:6" s="7" customFormat="1" ht="15.75">
      <c r="A28" s="8">
        <v>18</v>
      </c>
      <c r="B28" s="28" t="s">
        <v>90</v>
      </c>
      <c r="C28" s="10" t="s">
        <v>89</v>
      </c>
      <c r="D28" s="24">
        <v>2117.8</v>
      </c>
      <c r="E28" s="24">
        <v>2117.8</v>
      </c>
      <c r="F28" s="24">
        <v>2117.8</v>
      </c>
    </row>
    <row r="29" spans="1:6" s="7" customFormat="1" ht="15.75">
      <c r="A29" s="35">
        <v>19</v>
      </c>
      <c r="B29" s="28" t="s">
        <v>113</v>
      </c>
      <c r="C29" s="10" t="s">
        <v>112</v>
      </c>
      <c r="D29" s="24">
        <v>213.2</v>
      </c>
      <c r="E29" s="24"/>
      <c r="F29" s="24"/>
    </row>
    <row r="30" spans="1:6" s="7" customFormat="1" ht="15.75">
      <c r="A30" s="8">
        <v>20</v>
      </c>
      <c r="B30" s="9" t="s">
        <v>43</v>
      </c>
      <c r="C30" s="10" t="s">
        <v>47</v>
      </c>
      <c r="D30" s="24">
        <v>1654.8</v>
      </c>
      <c r="E30" s="24">
        <v>1189.8</v>
      </c>
      <c r="F30" s="24">
        <v>1189.8</v>
      </c>
    </row>
    <row r="31" spans="1:6" s="19" customFormat="1" ht="15.75">
      <c r="A31" s="35">
        <v>21</v>
      </c>
      <c r="B31" s="17" t="s">
        <v>7</v>
      </c>
      <c r="C31" s="18" t="s">
        <v>22</v>
      </c>
      <c r="D31" s="23">
        <f>D32+D34+D33</f>
        <v>110346.20000000001</v>
      </c>
      <c r="E31" s="23">
        <f>E32+E34+E33</f>
        <v>102791.29999999999</v>
      </c>
      <c r="F31" s="23">
        <f>F32+F34+F33</f>
        <v>102841.4</v>
      </c>
    </row>
    <row r="32" spans="1:6" s="7" customFormat="1" ht="15.75">
      <c r="A32" s="8">
        <v>22</v>
      </c>
      <c r="B32" s="9" t="s">
        <v>8</v>
      </c>
      <c r="C32" s="10" t="s">
        <v>23</v>
      </c>
      <c r="D32" s="24">
        <v>3893.8</v>
      </c>
      <c r="E32" s="24">
        <v>990.4</v>
      </c>
      <c r="F32" s="24">
        <v>990.4</v>
      </c>
    </row>
    <row r="33" spans="1:6" s="7" customFormat="1" ht="15.75">
      <c r="A33" s="35">
        <v>23</v>
      </c>
      <c r="B33" s="34" t="s">
        <v>105</v>
      </c>
      <c r="C33" s="10" t="s">
        <v>106</v>
      </c>
      <c r="D33" s="24">
        <v>2076.3</v>
      </c>
      <c r="E33" s="24">
        <v>0</v>
      </c>
      <c r="F33" s="24">
        <v>0</v>
      </c>
    </row>
    <row r="34" spans="1:6" s="7" customFormat="1" ht="15.75">
      <c r="A34" s="8">
        <v>24</v>
      </c>
      <c r="B34" s="9" t="s">
        <v>24</v>
      </c>
      <c r="C34" s="10" t="s">
        <v>52</v>
      </c>
      <c r="D34" s="24">
        <v>104376.1</v>
      </c>
      <c r="E34" s="24">
        <v>101800.9</v>
      </c>
      <c r="F34" s="24">
        <v>101851</v>
      </c>
    </row>
    <row r="35" spans="1:6" s="7" customFormat="1" ht="15.75">
      <c r="A35" s="35">
        <v>25</v>
      </c>
      <c r="B35" s="32" t="s">
        <v>99</v>
      </c>
      <c r="C35" s="18" t="s">
        <v>96</v>
      </c>
      <c r="D35" s="23">
        <f>SUM(D36:D37)</f>
        <v>5077.8</v>
      </c>
      <c r="E35" s="23">
        <f>SUM(E36:E37)</f>
        <v>471.5</v>
      </c>
      <c r="F35" s="23">
        <f>SUM(F36:F37)</f>
        <v>471.5</v>
      </c>
    </row>
    <row r="36" spans="1:6" s="7" customFormat="1" ht="15.75">
      <c r="A36" s="8">
        <v>26</v>
      </c>
      <c r="B36" s="28" t="s">
        <v>98</v>
      </c>
      <c r="C36" s="10" t="s">
        <v>97</v>
      </c>
      <c r="D36" s="24">
        <v>406.5</v>
      </c>
      <c r="E36" s="24">
        <v>391.4</v>
      </c>
      <c r="F36" s="24">
        <v>391.4</v>
      </c>
    </row>
    <row r="37" spans="1:6" s="7" customFormat="1" ht="15.75">
      <c r="A37" s="35">
        <v>27</v>
      </c>
      <c r="B37" s="30" t="s">
        <v>108</v>
      </c>
      <c r="C37" s="10" t="s">
        <v>107</v>
      </c>
      <c r="D37" s="24">
        <v>4671.3</v>
      </c>
      <c r="E37" s="24">
        <v>80.1</v>
      </c>
      <c r="F37" s="24">
        <v>80.1</v>
      </c>
    </row>
    <row r="38" spans="1:6" s="19" customFormat="1" ht="15.75">
      <c r="A38" s="8">
        <v>28</v>
      </c>
      <c r="B38" s="17" t="s">
        <v>9</v>
      </c>
      <c r="C38" s="18" t="s">
        <v>25</v>
      </c>
      <c r="D38" s="23">
        <f>D39+D40+D42+D43+D41</f>
        <v>341713.00000000006</v>
      </c>
      <c r="E38" s="23">
        <f>E39+E40+E42+E43+E41</f>
        <v>318551.60000000003</v>
      </c>
      <c r="F38" s="23">
        <f>F39+F40+F42+F43+F41</f>
        <v>318551.60000000003</v>
      </c>
    </row>
    <row r="39" spans="1:6" s="7" customFormat="1" ht="15.75">
      <c r="A39" s="35">
        <v>29</v>
      </c>
      <c r="B39" s="9" t="s">
        <v>60</v>
      </c>
      <c r="C39" s="10" t="s">
        <v>26</v>
      </c>
      <c r="D39" s="24">
        <v>68211.4</v>
      </c>
      <c r="E39" s="24">
        <v>68616</v>
      </c>
      <c r="F39" s="24">
        <v>68616</v>
      </c>
    </row>
    <row r="40" spans="1:6" s="7" customFormat="1" ht="15.75">
      <c r="A40" s="8">
        <v>30</v>
      </c>
      <c r="B40" s="9" t="s">
        <v>27</v>
      </c>
      <c r="C40" s="10" t="s">
        <v>28</v>
      </c>
      <c r="D40" s="24">
        <v>213660.6</v>
      </c>
      <c r="E40" s="24">
        <v>191629</v>
      </c>
      <c r="F40" s="24">
        <v>191629</v>
      </c>
    </row>
    <row r="41" spans="1:6" s="7" customFormat="1" ht="15.75">
      <c r="A41" s="35">
        <v>31</v>
      </c>
      <c r="B41" s="9" t="s">
        <v>83</v>
      </c>
      <c r="C41" s="10" t="s">
        <v>84</v>
      </c>
      <c r="D41" s="24">
        <v>32952.2</v>
      </c>
      <c r="E41" s="24">
        <v>32234.7</v>
      </c>
      <c r="F41" s="24">
        <v>32234.7</v>
      </c>
    </row>
    <row r="42" spans="1:6" s="7" customFormat="1" ht="15.75">
      <c r="A42" s="8">
        <v>32</v>
      </c>
      <c r="B42" s="9" t="s">
        <v>29</v>
      </c>
      <c r="C42" s="10" t="s">
        <v>30</v>
      </c>
      <c r="D42" s="24">
        <v>8905.9</v>
      </c>
      <c r="E42" s="24">
        <v>11607.5</v>
      </c>
      <c r="F42" s="24">
        <v>11607.5</v>
      </c>
    </row>
    <row r="43" spans="1:6" s="7" customFormat="1" ht="15.75">
      <c r="A43" s="35">
        <v>33</v>
      </c>
      <c r="B43" s="9" t="s">
        <v>31</v>
      </c>
      <c r="C43" s="10" t="s">
        <v>32</v>
      </c>
      <c r="D43" s="24">
        <v>17982.9</v>
      </c>
      <c r="E43" s="24">
        <v>14464.4</v>
      </c>
      <c r="F43" s="24">
        <v>14464.4</v>
      </c>
    </row>
    <row r="44" spans="1:22" s="19" customFormat="1" ht="15.75">
      <c r="A44" s="8">
        <v>34</v>
      </c>
      <c r="B44" s="17" t="s">
        <v>74</v>
      </c>
      <c r="C44" s="18" t="s">
        <v>33</v>
      </c>
      <c r="D44" s="23">
        <f>SUM(D45+D46)</f>
        <v>76391.7</v>
      </c>
      <c r="E44" s="23">
        <f>SUM(E45+E46)</f>
        <v>75102.29999999999</v>
      </c>
      <c r="F44" s="23">
        <f>SUM(F45+F46)</f>
        <v>74955.59999999999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7" customFormat="1" ht="15.75">
      <c r="A45" s="35">
        <v>35</v>
      </c>
      <c r="B45" s="9" t="s">
        <v>44</v>
      </c>
      <c r="C45" s="10" t="s">
        <v>45</v>
      </c>
      <c r="D45" s="24">
        <v>74002.8</v>
      </c>
      <c r="E45" s="24">
        <v>72668.4</v>
      </c>
      <c r="F45" s="24">
        <v>72521.7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7" customFormat="1" ht="15.75">
      <c r="A46" s="8">
        <v>36</v>
      </c>
      <c r="B46" s="30" t="s">
        <v>92</v>
      </c>
      <c r="C46" s="10" t="s">
        <v>91</v>
      </c>
      <c r="D46" s="24">
        <v>2388.9</v>
      </c>
      <c r="E46" s="24">
        <v>2433.9</v>
      </c>
      <c r="F46" s="24">
        <v>2433.9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6" s="19" customFormat="1" ht="15.75">
      <c r="A47" s="35">
        <v>37</v>
      </c>
      <c r="B47" s="17" t="s">
        <v>35</v>
      </c>
      <c r="C47" s="18" t="s">
        <v>34</v>
      </c>
      <c r="D47" s="23">
        <f>D48</f>
        <v>152.1</v>
      </c>
      <c r="E47" s="23">
        <f>E48</f>
        <v>0</v>
      </c>
      <c r="F47" s="23">
        <f>F48</f>
        <v>0</v>
      </c>
    </row>
    <row r="48" spans="1:6" s="7" customFormat="1" ht="15.75">
      <c r="A48" s="8">
        <v>38</v>
      </c>
      <c r="B48" s="9" t="s">
        <v>76</v>
      </c>
      <c r="C48" s="10" t="s">
        <v>75</v>
      </c>
      <c r="D48" s="24">
        <v>152.1</v>
      </c>
      <c r="E48" s="24">
        <v>0</v>
      </c>
      <c r="F48" s="24">
        <v>0</v>
      </c>
    </row>
    <row r="49" spans="1:6" s="19" customFormat="1" ht="15.75">
      <c r="A49" s="35">
        <v>39</v>
      </c>
      <c r="B49" s="17" t="s">
        <v>10</v>
      </c>
      <c r="C49" s="18">
        <v>1000</v>
      </c>
      <c r="D49" s="23">
        <f>SUM(D50+D51+D52+D53)</f>
        <v>24249.1</v>
      </c>
      <c r="E49" s="23">
        <f>SUM(E50+E51+E52+E53)</f>
        <v>24132.2</v>
      </c>
      <c r="F49" s="23">
        <f>SUM(F50+F51+F52+F53)</f>
        <v>21118.3</v>
      </c>
    </row>
    <row r="50" spans="1:6" s="7" customFormat="1" ht="15.75">
      <c r="A50" s="8">
        <v>40</v>
      </c>
      <c r="B50" s="9" t="s">
        <v>61</v>
      </c>
      <c r="C50" s="10" t="s">
        <v>36</v>
      </c>
      <c r="D50" s="24">
        <v>1557</v>
      </c>
      <c r="E50" s="24">
        <v>1000</v>
      </c>
      <c r="F50" s="24">
        <v>1000</v>
      </c>
    </row>
    <row r="51" spans="1:6" s="7" customFormat="1" ht="15.75">
      <c r="A51" s="35">
        <v>41</v>
      </c>
      <c r="B51" s="9" t="s">
        <v>37</v>
      </c>
      <c r="C51" s="10" t="s">
        <v>38</v>
      </c>
      <c r="D51" s="24">
        <v>21596.3</v>
      </c>
      <c r="E51" s="24">
        <v>21831.2</v>
      </c>
      <c r="F51" s="24">
        <v>18817.3</v>
      </c>
    </row>
    <row r="52" spans="1:6" s="7" customFormat="1" ht="15.75">
      <c r="A52" s="8">
        <v>42</v>
      </c>
      <c r="B52" s="9" t="s">
        <v>62</v>
      </c>
      <c r="C52" s="10" t="s">
        <v>39</v>
      </c>
      <c r="D52" s="24">
        <v>65</v>
      </c>
      <c r="E52" s="24">
        <v>294.7</v>
      </c>
      <c r="F52" s="24">
        <v>294.7</v>
      </c>
    </row>
    <row r="53" spans="1:6" s="7" customFormat="1" ht="15.75">
      <c r="A53" s="35">
        <v>43</v>
      </c>
      <c r="B53" s="9" t="s">
        <v>77</v>
      </c>
      <c r="C53" s="10" t="s">
        <v>40</v>
      </c>
      <c r="D53" s="24">
        <v>1030.8</v>
      </c>
      <c r="E53" s="24">
        <v>1006.3</v>
      </c>
      <c r="F53" s="24">
        <v>1006.3</v>
      </c>
    </row>
    <row r="54" spans="1:6" s="19" customFormat="1" ht="15.75">
      <c r="A54" s="8">
        <v>44</v>
      </c>
      <c r="B54" s="17" t="s">
        <v>78</v>
      </c>
      <c r="C54" s="18" t="s">
        <v>79</v>
      </c>
      <c r="D54" s="23">
        <f>SUM(D55)</f>
        <v>8387.2</v>
      </c>
      <c r="E54" s="23">
        <f>SUM(E55)</f>
        <v>7572.3</v>
      </c>
      <c r="F54" s="23">
        <f>SUM(F55)</f>
        <v>7572.3</v>
      </c>
    </row>
    <row r="55" spans="1:6" s="7" customFormat="1" ht="15.75">
      <c r="A55" s="35">
        <v>45</v>
      </c>
      <c r="B55" s="9" t="s">
        <v>5</v>
      </c>
      <c r="C55" s="10" t="s">
        <v>4</v>
      </c>
      <c r="D55" s="24">
        <v>8387.2</v>
      </c>
      <c r="E55" s="24">
        <v>7572.3</v>
      </c>
      <c r="F55" s="24">
        <v>7572.3</v>
      </c>
    </row>
    <row r="56" spans="1:6" s="19" customFormat="1" ht="15.75">
      <c r="A56" s="8">
        <v>46</v>
      </c>
      <c r="B56" s="17" t="s">
        <v>48</v>
      </c>
      <c r="C56" s="18" t="s">
        <v>58</v>
      </c>
      <c r="D56" s="23">
        <f>SUM(D57)</f>
        <v>0</v>
      </c>
      <c r="E56" s="23">
        <f>SUM(E57)</f>
        <v>5</v>
      </c>
      <c r="F56" s="23">
        <f>SUM(F57)</f>
        <v>5</v>
      </c>
    </row>
    <row r="57" spans="1:6" s="7" customFormat="1" ht="15.75">
      <c r="A57" s="35">
        <v>47</v>
      </c>
      <c r="B57" s="9" t="s">
        <v>64</v>
      </c>
      <c r="C57" s="10" t="s">
        <v>59</v>
      </c>
      <c r="D57" s="24">
        <v>0</v>
      </c>
      <c r="E57" s="24">
        <v>5</v>
      </c>
      <c r="F57" s="24">
        <v>5</v>
      </c>
    </row>
    <row r="58" spans="1:6" s="19" customFormat="1" ht="31.5">
      <c r="A58" s="8">
        <v>48</v>
      </c>
      <c r="B58" s="17" t="s">
        <v>0</v>
      </c>
      <c r="C58" s="18" t="s">
        <v>63</v>
      </c>
      <c r="D58" s="23">
        <f>SUM(D59:D61)</f>
        <v>69400.8</v>
      </c>
      <c r="E58" s="23">
        <f>SUM(E59+E60)</f>
        <v>63936.9</v>
      </c>
      <c r="F58" s="23">
        <f>SUM(F59+F60)</f>
        <v>63936.9</v>
      </c>
    </row>
    <row r="59" spans="1:6" s="7" customFormat="1" ht="31.5">
      <c r="A59" s="35">
        <v>49</v>
      </c>
      <c r="B59" s="27" t="s">
        <v>66</v>
      </c>
      <c r="C59" s="10" t="s">
        <v>65</v>
      </c>
      <c r="D59" s="24">
        <v>60366.9</v>
      </c>
      <c r="E59" s="24">
        <v>60366.9</v>
      </c>
      <c r="F59" s="24">
        <v>60366.9</v>
      </c>
    </row>
    <row r="60" spans="1:6" s="7" customFormat="1" ht="15.75">
      <c r="A60" s="8">
        <v>50</v>
      </c>
      <c r="B60" s="31" t="s">
        <v>94</v>
      </c>
      <c r="C60" s="10" t="s">
        <v>93</v>
      </c>
      <c r="D60" s="24">
        <v>4608.7</v>
      </c>
      <c r="E60" s="24">
        <v>3570</v>
      </c>
      <c r="F60" s="24">
        <v>3570</v>
      </c>
    </row>
    <row r="61" spans="1:6" s="7" customFormat="1" ht="15.75">
      <c r="A61" s="35">
        <v>51</v>
      </c>
      <c r="B61" s="33" t="s">
        <v>101</v>
      </c>
      <c r="C61" s="10" t="s">
        <v>100</v>
      </c>
      <c r="D61" s="24">
        <v>4425.2</v>
      </c>
      <c r="E61" s="24">
        <v>0</v>
      </c>
      <c r="F61" s="24">
        <v>0</v>
      </c>
    </row>
    <row r="62" spans="1:6" s="7" customFormat="1" ht="15.75">
      <c r="A62" s="8">
        <v>52</v>
      </c>
      <c r="B62" s="29" t="s">
        <v>82</v>
      </c>
      <c r="C62" s="10"/>
      <c r="D62" s="24"/>
      <c r="E62" s="23">
        <v>10386.4</v>
      </c>
      <c r="F62" s="23">
        <v>21321.8</v>
      </c>
    </row>
    <row r="63" spans="1:6" s="19" customFormat="1" ht="15.75">
      <c r="A63" s="45" t="s">
        <v>11</v>
      </c>
      <c r="B63" s="46"/>
      <c r="C63" s="18"/>
      <c r="D63" s="23">
        <f>D11+D21+D25+D31+D38+D44+D47+D49+D54+D58+D56+D19+D35</f>
        <v>773664.8</v>
      </c>
      <c r="E63" s="23">
        <f>E11+E21+E25+E31+E38+E44+E47+E49+E54+E58+E56+E19+E35+E62</f>
        <v>721030.6000000001</v>
      </c>
      <c r="F63" s="23">
        <f>F11+F21+F25+F31+F38+F44+F47+F49+F54+F58+F56+F19+F35+F62</f>
        <v>727695.3000000002</v>
      </c>
    </row>
    <row r="64" spans="1:6" s="1" customFormat="1" ht="12.75">
      <c r="A64" s="21"/>
      <c r="D64" s="12"/>
      <c r="E64" s="12"/>
      <c r="F64" s="12"/>
    </row>
    <row r="65" spans="1:6" s="1" customFormat="1" ht="12.75">
      <c r="A65" s="21"/>
      <c r="D65" s="12"/>
      <c r="E65" s="12"/>
      <c r="F65" s="12"/>
    </row>
    <row r="66" spans="1:6" s="1" customFormat="1" ht="12.75">
      <c r="A66" s="21"/>
      <c r="D66" s="12"/>
      <c r="E66" s="12"/>
      <c r="F66" s="12"/>
    </row>
    <row r="67" spans="1:6" s="1" customFormat="1" ht="12.75">
      <c r="A67" s="21"/>
      <c r="D67" s="12"/>
      <c r="E67" s="12"/>
      <c r="F67" s="12"/>
    </row>
    <row r="68" spans="1:6" s="1" customFormat="1" ht="12.75">
      <c r="A68" s="21"/>
      <c r="D68" s="12"/>
      <c r="E68" s="12"/>
      <c r="F68" s="12"/>
    </row>
    <row r="69" spans="1:6" s="1" customFormat="1" ht="12.75">
      <c r="A69" s="21"/>
      <c r="D69" s="12"/>
      <c r="E69" s="12"/>
      <c r="F69" s="12"/>
    </row>
    <row r="70" spans="1:6" s="1" customFormat="1" ht="12.75">
      <c r="A70" s="21"/>
      <c r="D70" s="12"/>
      <c r="E70" s="12"/>
      <c r="F70" s="12"/>
    </row>
    <row r="71" spans="1:6" s="1" customFormat="1" ht="12.75">
      <c r="A71" s="21"/>
      <c r="D71" s="12"/>
      <c r="E71" s="12"/>
      <c r="F71" s="12"/>
    </row>
    <row r="72" spans="1:6" s="1" customFormat="1" ht="12.75">
      <c r="A72" s="21"/>
      <c r="D72" s="12"/>
      <c r="E72" s="12"/>
      <c r="F72" s="12"/>
    </row>
    <row r="73" spans="1:6" s="1" customFormat="1" ht="12.75">
      <c r="A73" s="21"/>
      <c r="D73" s="12"/>
      <c r="E73" s="12"/>
      <c r="F73" s="12"/>
    </row>
    <row r="74" spans="1:6" s="1" customFormat="1" ht="12.75">
      <c r="A74" s="21"/>
      <c r="D74" s="12"/>
      <c r="E74" s="12"/>
      <c r="F74" s="12"/>
    </row>
    <row r="75" spans="1:6" s="1" customFormat="1" ht="12.75">
      <c r="A75" s="21"/>
      <c r="D75" s="12"/>
      <c r="E75" s="12"/>
      <c r="F75" s="12"/>
    </row>
    <row r="76" spans="1:6" s="1" customFormat="1" ht="12.75">
      <c r="A76" s="21"/>
      <c r="D76" s="12"/>
      <c r="E76" s="12"/>
      <c r="F76" s="12"/>
    </row>
    <row r="77" spans="1:6" s="1" customFormat="1" ht="12.75">
      <c r="A77" s="21"/>
      <c r="D77" s="12"/>
      <c r="E77" s="12"/>
      <c r="F77" s="12"/>
    </row>
    <row r="78" spans="1:6" s="1" customFormat="1" ht="12.75">
      <c r="A78" s="21"/>
      <c r="D78" s="12"/>
      <c r="E78" s="12"/>
      <c r="F78" s="12"/>
    </row>
    <row r="79" spans="1:6" s="1" customFormat="1" ht="12.75">
      <c r="A79" s="21"/>
      <c r="D79" s="12"/>
      <c r="E79" s="12"/>
      <c r="F79" s="12"/>
    </row>
    <row r="80" spans="1:6" s="1" customFormat="1" ht="12.75">
      <c r="A80" s="21"/>
      <c r="D80" s="12"/>
      <c r="E80" s="12"/>
      <c r="F80" s="12"/>
    </row>
    <row r="81" spans="1:6" s="1" customFormat="1" ht="12.75">
      <c r="A81" s="21"/>
      <c r="D81" s="12"/>
      <c r="E81" s="12"/>
      <c r="F81" s="12"/>
    </row>
    <row r="82" spans="1:6" s="1" customFormat="1" ht="12.75">
      <c r="A82" s="21"/>
      <c r="D82" s="12"/>
      <c r="E82" s="12"/>
      <c r="F82" s="12"/>
    </row>
    <row r="83" spans="1:6" s="1" customFormat="1" ht="12.75">
      <c r="A83" s="21"/>
      <c r="D83" s="12"/>
      <c r="E83" s="12"/>
      <c r="F83" s="12"/>
    </row>
    <row r="84" spans="1:6" s="1" customFormat="1" ht="12.75">
      <c r="A84" s="21"/>
      <c r="D84" s="12"/>
      <c r="E84" s="12"/>
      <c r="F84" s="12"/>
    </row>
    <row r="85" spans="1:6" s="1" customFormat="1" ht="12.75">
      <c r="A85" s="21"/>
      <c r="D85" s="12"/>
      <c r="E85" s="12"/>
      <c r="F85" s="12"/>
    </row>
    <row r="86" spans="1:6" s="1" customFormat="1" ht="12.75">
      <c r="A86" s="21"/>
      <c r="D86" s="12"/>
      <c r="E86" s="12"/>
      <c r="F86" s="12"/>
    </row>
    <row r="87" spans="1:6" s="1" customFormat="1" ht="12.75">
      <c r="A87" s="21"/>
      <c r="D87" s="12"/>
      <c r="E87" s="12"/>
      <c r="F87" s="12"/>
    </row>
    <row r="88" spans="1:6" s="1" customFormat="1" ht="12.75">
      <c r="A88" s="21"/>
      <c r="D88" s="12"/>
      <c r="E88" s="12"/>
      <c r="F88" s="12"/>
    </row>
    <row r="89" spans="1:6" s="1" customFormat="1" ht="12.75">
      <c r="A89" s="21"/>
      <c r="D89" s="12"/>
      <c r="E89" s="12"/>
      <c r="F89" s="12"/>
    </row>
    <row r="90" spans="1:6" s="1" customFormat="1" ht="12.75">
      <c r="A90" s="21"/>
      <c r="D90" s="12"/>
      <c r="E90" s="12"/>
      <c r="F90" s="12"/>
    </row>
    <row r="91" spans="1:6" s="1" customFormat="1" ht="12.75">
      <c r="A91" s="21"/>
      <c r="D91" s="12"/>
      <c r="E91" s="12"/>
      <c r="F91" s="12"/>
    </row>
    <row r="92" spans="1:6" s="1" customFormat="1" ht="12.75">
      <c r="A92" s="21"/>
      <c r="D92" s="12"/>
      <c r="E92" s="12"/>
      <c r="F92" s="12"/>
    </row>
    <row r="93" spans="1:6" s="1" customFormat="1" ht="12.75">
      <c r="A93" s="21"/>
      <c r="D93" s="12"/>
      <c r="E93" s="12"/>
      <c r="F93" s="12"/>
    </row>
    <row r="94" spans="1:6" s="1" customFormat="1" ht="12.75">
      <c r="A94" s="21"/>
      <c r="D94" s="12"/>
      <c r="E94" s="12"/>
      <c r="F94" s="12"/>
    </row>
    <row r="95" spans="1:6" s="1" customFormat="1" ht="12.75">
      <c r="A95" s="21"/>
      <c r="D95" s="12"/>
      <c r="E95" s="12"/>
      <c r="F95" s="12"/>
    </row>
    <row r="96" spans="1:6" s="1" customFormat="1" ht="12.75">
      <c r="A96" s="21"/>
      <c r="D96" s="12"/>
      <c r="E96" s="12"/>
      <c r="F96" s="12"/>
    </row>
    <row r="97" spans="1:6" s="1" customFormat="1" ht="12.75">
      <c r="A97" s="21"/>
      <c r="D97" s="12"/>
      <c r="E97" s="12"/>
      <c r="F97" s="12"/>
    </row>
    <row r="98" spans="1:6" s="1" customFormat="1" ht="12.75">
      <c r="A98" s="21"/>
      <c r="D98" s="12"/>
      <c r="E98" s="12"/>
      <c r="F98" s="12"/>
    </row>
    <row r="99" spans="1:6" s="1" customFormat="1" ht="12.75">
      <c r="A99" s="21"/>
      <c r="D99" s="12"/>
      <c r="E99" s="12"/>
      <c r="F99" s="12"/>
    </row>
    <row r="100" spans="1:6" s="1" customFormat="1" ht="12.75">
      <c r="A100" s="21"/>
      <c r="D100" s="12"/>
      <c r="E100" s="12"/>
      <c r="F100" s="12"/>
    </row>
    <row r="101" spans="1:6" s="1" customFormat="1" ht="12.75">
      <c r="A101" s="21"/>
      <c r="D101" s="12"/>
      <c r="E101" s="12"/>
      <c r="F101" s="12"/>
    </row>
    <row r="102" spans="1:6" s="1" customFormat="1" ht="12.75">
      <c r="A102" s="21"/>
      <c r="D102" s="12"/>
      <c r="E102" s="12"/>
      <c r="F102" s="12"/>
    </row>
    <row r="103" spans="1:6" s="1" customFormat="1" ht="12.75">
      <c r="A103" s="21"/>
      <c r="D103" s="12"/>
      <c r="E103" s="12"/>
      <c r="F103" s="12"/>
    </row>
    <row r="104" spans="1:6" s="1" customFormat="1" ht="12.75">
      <c r="A104" s="21"/>
      <c r="D104" s="12"/>
      <c r="E104" s="12"/>
      <c r="F104" s="12"/>
    </row>
    <row r="105" spans="1:6" s="1" customFormat="1" ht="12.75">
      <c r="A105" s="21"/>
      <c r="D105" s="12"/>
      <c r="E105" s="12"/>
      <c r="F105" s="12"/>
    </row>
    <row r="106" spans="1:6" s="1" customFormat="1" ht="12.75">
      <c r="A106" s="21"/>
      <c r="D106" s="12"/>
      <c r="E106" s="12"/>
      <c r="F106" s="12"/>
    </row>
    <row r="107" spans="1:6" s="1" customFormat="1" ht="12.75">
      <c r="A107" s="21"/>
      <c r="D107" s="12"/>
      <c r="E107" s="12"/>
      <c r="F107" s="12"/>
    </row>
    <row r="108" spans="1:6" s="1" customFormat="1" ht="12.75">
      <c r="A108" s="21"/>
      <c r="D108" s="12"/>
      <c r="E108" s="12"/>
      <c r="F108" s="12"/>
    </row>
    <row r="109" spans="1:6" s="1" customFormat="1" ht="12.75">
      <c r="A109" s="21"/>
      <c r="D109" s="12"/>
      <c r="E109" s="12"/>
      <c r="F109" s="12"/>
    </row>
    <row r="110" spans="1:6" s="1" customFormat="1" ht="12.75">
      <c r="A110" s="21"/>
      <c r="D110" s="12"/>
      <c r="E110" s="12"/>
      <c r="F110" s="12"/>
    </row>
    <row r="111" spans="1:6" s="1" customFormat="1" ht="12.75">
      <c r="A111" s="21"/>
      <c r="D111" s="12"/>
      <c r="E111" s="12"/>
      <c r="F111" s="12"/>
    </row>
    <row r="112" spans="1:6" s="1" customFormat="1" ht="12.75">
      <c r="A112" s="21"/>
      <c r="D112" s="12"/>
      <c r="E112" s="12"/>
      <c r="F112" s="12"/>
    </row>
    <row r="113" spans="1:6" s="1" customFormat="1" ht="12.75">
      <c r="A113" s="21"/>
      <c r="D113" s="12"/>
      <c r="E113" s="12"/>
      <c r="F113" s="12"/>
    </row>
    <row r="114" spans="1:6" s="1" customFormat="1" ht="12.75">
      <c r="A114" s="21"/>
      <c r="D114" s="12"/>
      <c r="E114" s="12"/>
      <c r="F114" s="12"/>
    </row>
    <row r="115" spans="1:6" s="1" customFormat="1" ht="12.75">
      <c r="A115" s="21"/>
      <c r="D115" s="12"/>
      <c r="E115" s="12"/>
      <c r="F115" s="12"/>
    </row>
    <row r="116" spans="1:6" s="1" customFormat="1" ht="12.75">
      <c r="A116" s="21"/>
      <c r="D116" s="12"/>
      <c r="E116" s="12"/>
      <c r="F116" s="12"/>
    </row>
    <row r="117" spans="1:6" s="1" customFormat="1" ht="12.75">
      <c r="A117" s="21"/>
      <c r="D117" s="12"/>
      <c r="E117" s="12"/>
      <c r="F117" s="12"/>
    </row>
    <row r="118" spans="1:6" s="1" customFormat="1" ht="12.75">
      <c r="A118" s="21"/>
      <c r="D118" s="12"/>
      <c r="E118" s="12"/>
      <c r="F118" s="12"/>
    </row>
    <row r="119" spans="1:6" s="1" customFormat="1" ht="12.75">
      <c r="A119" s="21"/>
      <c r="D119" s="12"/>
      <c r="E119" s="12"/>
      <c r="F119" s="12"/>
    </row>
    <row r="120" spans="1:6" s="1" customFormat="1" ht="12.75">
      <c r="A120" s="21"/>
      <c r="D120" s="12"/>
      <c r="E120" s="12"/>
      <c r="F120" s="12"/>
    </row>
    <row r="121" spans="1:6" s="1" customFormat="1" ht="12.75">
      <c r="A121" s="21"/>
      <c r="D121" s="12"/>
      <c r="E121" s="12"/>
      <c r="F121" s="12"/>
    </row>
    <row r="122" spans="1:6" s="1" customFormat="1" ht="12.75">
      <c r="A122" s="21"/>
      <c r="D122" s="12"/>
      <c r="E122" s="12"/>
      <c r="F122" s="12"/>
    </row>
    <row r="123" spans="1:6" s="1" customFormat="1" ht="12.75">
      <c r="A123" s="21"/>
      <c r="D123" s="12"/>
      <c r="E123" s="12"/>
      <c r="F123" s="12"/>
    </row>
    <row r="124" spans="1:6" s="1" customFormat="1" ht="12.75">
      <c r="A124" s="21"/>
      <c r="D124" s="12"/>
      <c r="E124" s="12"/>
      <c r="F124" s="12"/>
    </row>
    <row r="125" spans="1:6" s="1" customFormat="1" ht="12.75">
      <c r="A125" s="21"/>
      <c r="D125" s="12"/>
      <c r="E125" s="12"/>
      <c r="F125" s="12"/>
    </row>
    <row r="126" spans="1:6" s="1" customFormat="1" ht="12.75">
      <c r="A126" s="21"/>
      <c r="D126" s="12"/>
      <c r="E126" s="12"/>
      <c r="F126" s="12"/>
    </row>
    <row r="127" spans="1:6" s="1" customFormat="1" ht="12.75">
      <c r="A127" s="21"/>
      <c r="D127" s="12"/>
      <c r="E127" s="12"/>
      <c r="F127" s="12"/>
    </row>
    <row r="128" spans="1:6" s="1" customFormat="1" ht="12.75">
      <c r="A128" s="21"/>
      <c r="D128" s="12"/>
      <c r="E128" s="12"/>
      <c r="F128" s="12"/>
    </row>
    <row r="129" spans="1:6" s="1" customFormat="1" ht="12.75">
      <c r="A129" s="21"/>
      <c r="D129" s="12"/>
      <c r="E129" s="12"/>
      <c r="F129" s="12"/>
    </row>
    <row r="130" spans="1:6" s="1" customFormat="1" ht="12.75">
      <c r="A130" s="21"/>
      <c r="D130" s="12"/>
      <c r="E130" s="12"/>
      <c r="F130" s="12"/>
    </row>
    <row r="131" spans="1:6" s="1" customFormat="1" ht="12.75">
      <c r="A131" s="21"/>
      <c r="D131" s="12"/>
      <c r="E131" s="12"/>
      <c r="F131" s="12"/>
    </row>
    <row r="132" spans="1:6" s="1" customFormat="1" ht="12.75">
      <c r="A132" s="21"/>
      <c r="D132" s="12"/>
      <c r="E132" s="12"/>
      <c r="F132" s="12"/>
    </row>
    <row r="133" spans="1:6" s="1" customFormat="1" ht="12.75">
      <c r="A133" s="21"/>
      <c r="D133" s="12"/>
      <c r="E133" s="12"/>
      <c r="F133" s="12"/>
    </row>
    <row r="134" spans="1:6" s="1" customFormat="1" ht="12.75">
      <c r="A134" s="21"/>
      <c r="D134" s="12"/>
      <c r="E134" s="12"/>
      <c r="F134" s="12"/>
    </row>
    <row r="135" spans="1:6" s="1" customFormat="1" ht="12.75">
      <c r="A135" s="21"/>
      <c r="D135" s="12"/>
      <c r="E135" s="12"/>
      <c r="F135" s="12"/>
    </row>
    <row r="136" spans="1:6" s="1" customFormat="1" ht="12.75">
      <c r="A136" s="21"/>
      <c r="D136" s="12"/>
      <c r="E136" s="12"/>
      <c r="F136" s="12"/>
    </row>
    <row r="137" spans="1:6" s="1" customFormat="1" ht="12.75">
      <c r="A137" s="21"/>
      <c r="D137" s="12"/>
      <c r="E137" s="12"/>
      <c r="F137" s="12"/>
    </row>
    <row r="138" spans="1:6" s="1" customFormat="1" ht="12.75">
      <c r="A138" s="21"/>
      <c r="D138" s="12"/>
      <c r="E138" s="12"/>
      <c r="F138" s="12"/>
    </row>
    <row r="139" spans="1:6" s="1" customFormat="1" ht="12.75">
      <c r="A139" s="21"/>
      <c r="D139" s="12"/>
      <c r="E139" s="12"/>
      <c r="F139" s="12"/>
    </row>
    <row r="140" spans="1:6" s="1" customFormat="1" ht="12.75">
      <c r="A140" s="21"/>
      <c r="D140" s="12"/>
      <c r="E140" s="12"/>
      <c r="F140" s="12"/>
    </row>
    <row r="141" spans="1:6" s="1" customFormat="1" ht="12.75">
      <c r="A141" s="21"/>
      <c r="D141" s="12"/>
      <c r="E141" s="12"/>
      <c r="F141" s="12"/>
    </row>
    <row r="142" spans="1:6" s="1" customFormat="1" ht="12.75">
      <c r="A142" s="21"/>
      <c r="D142" s="12"/>
      <c r="E142" s="12"/>
      <c r="F142" s="12"/>
    </row>
    <row r="143" spans="1:6" s="1" customFormat="1" ht="12.75">
      <c r="A143" s="21"/>
      <c r="D143" s="12"/>
      <c r="E143" s="12"/>
      <c r="F143" s="12"/>
    </row>
    <row r="144" spans="1:6" s="1" customFormat="1" ht="12.75">
      <c r="A144" s="21"/>
      <c r="D144" s="12"/>
      <c r="E144" s="12"/>
      <c r="F144" s="12"/>
    </row>
    <row r="145" spans="1:6" s="1" customFormat="1" ht="12.75">
      <c r="A145" s="21"/>
      <c r="D145" s="12"/>
      <c r="E145" s="12"/>
      <c r="F145" s="12"/>
    </row>
    <row r="146" spans="1:6" s="1" customFormat="1" ht="12.75">
      <c r="A146" s="21"/>
      <c r="D146" s="12"/>
      <c r="E146" s="12"/>
      <c r="F146" s="12"/>
    </row>
    <row r="147" spans="1:6" s="1" customFormat="1" ht="12.75">
      <c r="A147" s="21"/>
      <c r="D147" s="12"/>
      <c r="E147" s="12"/>
      <c r="F147" s="12"/>
    </row>
    <row r="148" spans="1:6" s="1" customFormat="1" ht="12.75">
      <c r="A148" s="21"/>
      <c r="D148" s="12"/>
      <c r="E148" s="12"/>
      <c r="F148" s="12"/>
    </row>
    <row r="149" spans="1:6" s="1" customFormat="1" ht="12.75">
      <c r="A149" s="21"/>
      <c r="D149" s="12"/>
      <c r="E149" s="12"/>
      <c r="F149" s="12"/>
    </row>
    <row r="150" spans="1:6" s="1" customFormat="1" ht="12.75">
      <c r="A150" s="21"/>
      <c r="D150" s="12"/>
      <c r="E150" s="12"/>
      <c r="F150" s="12"/>
    </row>
    <row r="151" spans="1:6" s="1" customFormat="1" ht="12.75">
      <c r="A151" s="21"/>
      <c r="D151" s="12"/>
      <c r="E151" s="12"/>
      <c r="F151" s="12"/>
    </row>
    <row r="152" spans="1:6" s="1" customFormat="1" ht="12.75">
      <c r="A152" s="21"/>
      <c r="D152" s="12"/>
      <c r="E152" s="12"/>
      <c r="F152" s="12"/>
    </row>
    <row r="153" spans="1:6" s="1" customFormat="1" ht="12.75">
      <c r="A153" s="21"/>
      <c r="D153" s="12"/>
      <c r="E153" s="12"/>
      <c r="F153" s="12"/>
    </row>
    <row r="154" spans="1:6" s="1" customFormat="1" ht="12.75">
      <c r="A154" s="21"/>
      <c r="D154" s="12"/>
      <c r="E154" s="12"/>
      <c r="F154" s="12"/>
    </row>
    <row r="155" spans="1:6" s="1" customFormat="1" ht="12.75">
      <c r="A155" s="21"/>
      <c r="D155" s="12"/>
      <c r="E155" s="12"/>
      <c r="F155" s="12"/>
    </row>
    <row r="156" spans="1:6" s="1" customFormat="1" ht="12.75">
      <c r="A156" s="21"/>
      <c r="D156" s="12"/>
      <c r="E156" s="12"/>
      <c r="F156" s="12"/>
    </row>
    <row r="157" spans="1:6" s="1" customFormat="1" ht="12.75">
      <c r="A157" s="21"/>
      <c r="D157" s="12"/>
      <c r="E157" s="12"/>
      <c r="F157" s="12"/>
    </row>
    <row r="158" spans="1:6" s="1" customFormat="1" ht="12.75">
      <c r="A158" s="21"/>
      <c r="D158" s="12"/>
      <c r="E158" s="12"/>
      <c r="F158" s="12"/>
    </row>
    <row r="159" spans="1:6" s="1" customFormat="1" ht="12.75">
      <c r="A159" s="21"/>
      <c r="D159" s="12"/>
      <c r="E159" s="12"/>
      <c r="F159" s="12"/>
    </row>
    <row r="160" spans="1:6" s="1" customFormat="1" ht="12.75">
      <c r="A160" s="21"/>
      <c r="D160" s="12"/>
      <c r="E160" s="12"/>
      <c r="F160" s="12"/>
    </row>
    <row r="161" spans="1:6" s="1" customFormat="1" ht="12.75">
      <c r="A161" s="21"/>
      <c r="D161" s="12"/>
      <c r="E161" s="12"/>
      <c r="F161" s="12"/>
    </row>
    <row r="162" spans="1:6" s="1" customFormat="1" ht="12.75">
      <c r="A162" s="21"/>
      <c r="D162" s="12"/>
      <c r="E162" s="12"/>
      <c r="F162" s="12"/>
    </row>
    <row r="163" spans="1:6" s="1" customFormat="1" ht="12.75">
      <c r="A163" s="21"/>
      <c r="D163" s="12"/>
      <c r="E163" s="12"/>
      <c r="F163" s="12"/>
    </row>
    <row r="164" spans="1:6" s="1" customFormat="1" ht="12.75">
      <c r="A164" s="21"/>
      <c r="D164" s="12"/>
      <c r="E164" s="12"/>
      <c r="F164" s="12"/>
    </row>
    <row r="165" spans="1:6" s="1" customFormat="1" ht="12.75">
      <c r="A165" s="21"/>
      <c r="D165" s="12"/>
      <c r="E165" s="12"/>
      <c r="F165" s="12"/>
    </row>
    <row r="166" spans="1:6" s="1" customFormat="1" ht="12.75">
      <c r="A166" s="21"/>
      <c r="D166" s="12"/>
      <c r="E166" s="12"/>
      <c r="F166" s="12"/>
    </row>
    <row r="167" spans="1:6" s="1" customFormat="1" ht="12.75">
      <c r="A167" s="21"/>
      <c r="D167" s="12"/>
      <c r="E167" s="12"/>
      <c r="F167" s="12"/>
    </row>
    <row r="168" spans="1:6" s="1" customFormat="1" ht="12.75">
      <c r="A168" s="21"/>
      <c r="D168" s="12"/>
      <c r="E168" s="12"/>
      <c r="F168" s="12"/>
    </row>
    <row r="169" spans="1:6" s="1" customFormat="1" ht="12.75">
      <c r="A169" s="21"/>
      <c r="D169" s="12"/>
      <c r="E169" s="12"/>
      <c r="F169" s="12"/>
    </row>
    <row r="170" spans="1:6" s="1" customFormat="1" ht="12.75">
      <c r="A170" s="21"/>
      <c r="D170" s="12"/>
      <c r="E170" s="12"/>
      <c r="F170" s="12"/>
    </row>
    <row r="171" spans="1:6" s="1" customFormat="1" ht="12.75">
      <c r="A171" s="21"/>
      <c r="D171" s="12"/>
      <c r="E171" s="12"/>
      <c r="F171" s="12"/>
    </row>
    <row r="172" spans="1:6" s="1" customFormat="1" ht="12.75">
      <c r="A172" s="21"/>
      <c r="D172" s="12"/>
      <c r="E172" s="12"/>
      <c r="F172" s="12"/>
    </row>
    <row r="173" spans="1:6" s="1" customFormat="1" ht="12.75">
      <c r="A173" s="21"/>
      <c r="D173" s="12"/>
      <c r="E173" s="12"/>
      <c r="F173" s="12"/>
    </row>
    <row r="174" spans="1:6" s="1" customFormat="1" ht="12.75">
      <c r="A174" s="21"/>
      <c r="B174"/>
      <c r="D174" s="12"/>
      <c r="E174" s="12"/>
      <c r="F174" s="12"/>
    </row>
  </sheetData>
  <sheetProtection/>
  <mergeCells count="12">
    <mergeCell ref="A63:B63"/>
    <mergeCell ref="E7:F7"/>
    <mergeCell ref="E8:E9"/>
    <mergeCell ref="F8:F9"/>
    <mergeCell ref="D8:D9"/>
    <mergeCell ref="D4:F4"/>
    <mergeCell ref="D5:F5"/>
    <mergeCell ref="B6:F6"/>
    <mergeCell ref="D1:F1"/>
    <mergeCell ref="D2:F2"/>
    <mergeCell ref="A8:A9"/>
    <mergeCell ref="B8:B9"/>
  </mergeCells>
  <printOptions/>
  <pageMargins left="1.1811023622047245" right="0.5905511811023623" top="0.7874015748031497" bottom="0.7874015748031497" header="0" footer="0"/>
  <pageSetup horizontalDpi="600" verticalDpi="600" orientation="portrait" paperSize="9" scale="5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2023-12-26T02:23:27Z</cp:lastPrinted>
  <dcterms:created xsi:type="dcterms:W3CDTF">2006-12-12T07:04:01Z</dcterms:created>
  <dcterms:modified xsi:type="dcterms:W3CDTF">2023-12-26T02:23:48Z</dcterms:modified>
  <cp:category/>
  <cp:version/>
  <cp:contentType/>
  <cp:contentStatus/>
</cp:coreProperties>
</file>