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5\Приложения\"/>
    </mc:Choice>
  </mc:AlternateContent>
  <xr:revisionPtr revIDLastSave="0" documentId="13_ncr:1_{E11191E8-263D-4183-BD4F-811159C469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4" i="1" l="1"/>
  <c r="L26" i="1"/>
  <c r="G28" i="1" l="1"/>
  <c r="H17" i="1"/>
  <c r="I17" i="1"/>
  <c r="J17" i="1"/>
  <c r="K17" i="1"/>
  <c r="G17" i="1"/>
  <c r="I28" i="1" l="1"/>
  <c r="J28" i="1"/>
  <c r="K28" i="1"/>
  <c r="H28" i="1"/>
  <c r="L34" i="1"/>
  <c r="I24" i="1" l="1"/>
  <c r="J24" i="1"/>
  <c r="K24" i="1"/>
  <c r="G24" i="1"/>
  <c r="L27" i="1"/>
  <c r="L33" i="1"/>
  <c r="I15" i="1"/>
  <c r="J15" i="1"/>
  <c r="K15" i="1"/>
  <c r="H15" i="1"/>
  <c r="G15" i="1"/>
  <c r="I10" i="1"/>
  <c r="J10" i="1"/>
  <c r="K10" i="1"/>
  <c r="H10" i="1"/>
  <c r="G10" i="1"/>
  <c r="L11" i="1"/>
  <c r="L12" i="1"/>
  <c r="L13" i="1"/>
  <c r="L14" i="1"/>
  <c r="L16" i="1"/>
  <c r="L18" i="1"/>
  <c r="L19" i="1"/>
  <c r="L20" i="1"/>
  <c r="L21" i="1"/>
  <c r="L22" i="1"/>
  <c r="L23" i="1"/>
  <c r="L25" i="1"/>
  <c r="L29" i="1"/>
  <c r="L30" i="1"/>
  <c r="L31" i="1"/>
  <c r="L32" i="1"/>
  <c r="I36" i="1" l="1"/>
  <c r="G36" i="1"/>
  <c r="L28" i="1"/>
  <c r="L24" i="1"/>
  <c r="J36" i="1"/>
  <c r="H36" i="1"/>
  <c r="K36" i="1"/>
  <c r="L17" i="1"/>
  <c r="L15" i="1"/>
  <c r="L10" i="1"/>
  <c r="L36" i="1" l="1"/>
</calcChain>
</file>

<file path=xl/sharedStrings.xml><?xml version="1.0" encoding="utf-8"?>
<sst xmlns="http://schemas.openxmlformats.org/spreadsheetml/2006/main" count="122" uniqueCount="47">
  <si>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</si>
  <si>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</si>
  <si>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</si>
  <si>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</si>
  <si>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</si>
  <si>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</si>
  <si>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</si>
  <si>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</si>
  <si>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</si>
  <si>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</si>
  <si>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</si>
  <si>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</si>
  <si>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</si>
  <si>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Задача 2: Проведение мероприятий по обеспечению санитарного благополучия в местах несанкционированных свалок 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</si>
  <si>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</si>
  <si>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</si>
  <si>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</si>
  <si>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Обеспечение необходимого уровня санитарного и экологического благополучия населенных пунктов  Большеулуйского сельсовета                                        </t>
  </si>
  <si>
    <t>1) Установка и разборка необходимых конструкций при проведении культурно-массовых мероприятий (новогодние ёлки, крещенская купель, праздник Нептуна)</t>
  </si>
  <si>
    <t>1) Проведение конкурса по благоустройству</t>
  </si>
  <si>
    <t>Задача 3: Обеспечение безопасности граждан и их имущества</t>
  </si>
  <si>
    <t>текущий финансовый год</t>
  </si>
  <si>
    <t>4) Изготовление новых аншлагов</t>
  </si>
  <si>
    <t>третий год планового периода</t>
  </si>
  <si>
    <t>4) Установка и обслуживание видеокамер в общественных местах</t>
  </si>
  <si>
    <t>2) Ремонт стеллы на въезде в с.Большой Улуй</t>
  </si>
  <si>
    <t>3) Благоустройство территории спортивного стадиона, ярмарки выходного дня и детской площадки, ограждение зоны отдыха</t>
  </si>
  <si>
    <t>Приложение № 2 к подпрограмме "Прочие мероприятия по благоустройству территории Большеулуйского сельсовета"</t>
  </si>
  <si>
    <t>отчетный финансовый год</t>
  </si>
  <si>
    <t>2) Проведение конкурса проектов по благоустройству среди инициативных граждан</t>
  </si>
  <si>
    <t>5) Мероприятия, направленные на обустройство и восстановление воинских захоронений</t>
  </si>
  <si>
    <t>Задача 4: Развитие и поддержка инициатив жителей населенных пунктов по благоустройству территории</t>
  </si>
  <si>
    <t>Задача 5: Благоустройство территории, отведенной для проведения культурно-массовых мероприятий для населения</t>
  </si>
  <si>
    <t>6) Снос ветхих и аварийных объектов нежилого фонда</t>
  </si>
  <si>
    <t>Задача 1: Сбор и вывоз в специально отведенные для этого места твердых коммунальных отходов</t>
  </si>
  <si>
    <t>1) Вывоз и захоронение ТКО с общественных территорий и кладбищ сельсовета</t>
  </si>
  <si>
    <t>1) Обеспечение санитарного благополучия в местах несанкционированных свалок ТКО</t>
  </si>
  <si>
    <t>1) Удаление опасных деревьев</t>
  </si>
  <si>
    <t>2) Уничтожение дикорастущих сорняков</t>
  </si>
  <si>
    <t>3) Акарицидная обработка мест массового пребывания людей</t>
  </si>
  <si>
    <t>4) Изготовление землеустроительной документации по межеванию планов земельных участков</t>
  </si>
  <si>
    <t>5) Мероприятие к субсидии бюджетам МО края для реализации проектов по благоустройству территорий</t>
  </si>
  <si>
    <t>6) Субсидии бюджетам МО края для реализации  проектов по благоустройству территории поселений</t>
  </si>
  <si>
    <t>3) Проведение конкурса по новогоднему оформлению территории Большеулуйского сельсовета "Новогоднее волшебство"</t>
  </si>
  <si>
    <t>Приложение 5 к постановлению от 26.04.2021 № 45</t>
  </si>
  <si>
    <t xml:space="preserve">2) Устройство и содержание площадок для контейнеров ТКО </t>
  </si>
  <si>
    <t>3) Изготовление и ремонт контейнеров под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</si>
</sst>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28" workbookViewId="0">
      <selection activeCell="A14" sqref="A14"/>
    </sheetView>
  </sheetViews>
  <sheetFormatPr defaultRowHeight="15" x14ac:dyDescent="0.25"/>
  <cols>
    <col min="1" max="1" width="25.85546875" customWidth="1"/>
    <col min="2" max="2" width="10.28515625" customWidth="1"/>
    <col min="3" max="3" width="8.7109375" style="2" customWidth="1"/>
    <col min="4" max="4" width="7" style="2" customWidth="1"/>
    <col min="5" max="5" width="6.5703125" customWidth="1"/>
    <col min="6" max="6" width="7.5703125" customWidth="1"/>
    <col min="7" max="7" width="12.140625" style="35" customWidth="1"/>
    <col min="8" max="10" width="12.140625" customWidth="1"/>
    <col min="11" max="11" width="14.7109375" customWidth="1"/>
    <col min="12" max="12" width="11.140625" customWidth="1"/>
    <col min="13" max="13" width="17.85546875" customWidth="1"/>
  </cols>
  <sheetData>
    <row r="1" spans="1:13" x14ac:dyDescent="0.25">
      <c r="G1" s="35" t="s">
        <v>44</v>
      </c>
    </row>
    <row r="2" spans="1:13" ht="28.5" customHeight="1" x14ac:dyDescent="0.25">
      <c r="A2" s="5"/>
      <c r="G2" s="43" t="s">
        <v>27</v>
      </c>
      <c r="H2" s="43"/>
      <c r="I2" s="43"/>
      <c r="J2" s="43"/>
      <c r="K2" s="43"/>
      <c r="L2" s="43"/>
      <c r="M2" s="43"/>
    </row>
    <row r="3" spans="1:13" x14ac:dyDescent="0.25">
      <c r="A3" s="1"/>
    </row>
    <row r="4" spans="1:13" ht="16.5" thickBot="1" x14ac:dyDescent="0.3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" customHeight="1" x14ac:dyDescent="0.25">
      <c r="A5" s="50" t="s">
        <v>1</v>
      </c>
      <c r="B5" s="53" t="s">
        <v>2</v>
      </c>
      <c r="C5" s="55" t="s">
        <v>3</v>
      </c>
      <c r="D5" s="56"/>
      <c r="E5" s="56"/>
      <c r="F5" s="57"/>
      <c r="G5" s="56"/>
      <c r="H5" s="56"/>
      <c r="I5" s="56"/>
      <c r="J5" s="56"/>
      <c r="K5" s="56"/>
      <c r="L5" s="61"/>
      <c r="M5" s="45" t="s">
        <v>16</v>
      </c>
    </row>
    <row r="6" spans="1:13" ht="14.25" customHeight="1" thickBot="1" x14ac:dyDescent="0.3">
      <c r="A6" s="51"/>
      <c r="B6" s="54"/>
      <c r="C6" s="58"/>
      <c r="D6" s="59"/>
      <c r="E6" s="59"/>
      <c r="F6" s="60"/>
      <c r="G6" s="59"/>
      <c r="H6" s="59"/>
      <c r="I6" s="59"/>
      <c r="J6" s="59"/>
      <c r="K6" s="59"/>
      <c r="L6" s="62"/>
      <c r="M6" s="46"/>
    </row>
    <row r="7" spans="1:13" ht="49.5" customHeight="1" thickBot="1" x14ac:dyDescent="0.3">
      <c r="A7" s="51"/>
      <c r="B7" s="54"/>
      <c r="C7" s="53" t="s">
        <v>4</v>
      </c>
      <c r="D7" s="53" t="s">
        <v>5</v>
      </c>
      <c r="E7" s="53" t="s">
        <v>6</v>
      </c>
      <c r="F7" s="53" t="s">
        <v>7</v>
      </c>
      <c r="G7" s="36" t="s">
        <v>28</v>
      </c>
      <c r="H7" s="36" t="s">
        <v>21</v>
      </c>
      <c r="I7" s="3" t="s">
        <v>8</v>
      </c>
      <c r="J7" s="3" t="s">
        <v>9</v>
      </c>
      <c r="K7" s="3" t="s">
        <v>23</v>
      </c>
      <c r="L7" s="47" t="s">
        <v>10</v>
      </c>
      <c r="M7" s="46"/>
    </row>
    <row r="8" spans="1:13" ht="17.25" customHeight="1" x14ac:dyDescent="0.25">
      <c r="A8" s="52"/>
      <c r="B8" s="54"/>
      <c r="C8" s="54"/>
      <c r="D8" s="54"/>
      <c r="E8" s="54"/>
      <c r="F8" s="54"/>
      <c r="G8" s="37">
        <v>2020</v>
      </c>
      <c r="H8" s="11">
        <v>2021</v>
      </c>
      <c r="I8" s="11">
        <v>2022</v>
      </c>
      <c r="J8" s="11">
        <v>2023</v>
      </c>
      <c r="K8" s="11">
        <v>2024</v>
      </c>
      <c r="L8" s="48"/>
      <c r="M8" s="46"/>
    </row>
    <row r="9" spans="1:13" ht="35.25" customHeight="1" x14ac:dyDescent="0.25">
      <c r="A9" s="49" t="s">
        <v>17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ht="78.75" customHeight="1" x14ac:dyDescent="0.25">
      <c r="A10" s="12" t="s">
        <v>34</v>
      </c>
      <c r="B10" s="7" t="s">
        <v>11</v>
      </c>
      <c r="C10" s="13">
        <v>807</v>
      </c>
      <c r="D10" s="13">
        <v>503</v>
      </c>
      <c r="E10" s="14" t="s">
        <v>12</v>
      </c>
      <c r="F10" s="14" t="s">
        <v>12</v>
      </c>
      <c r="G10" s="38">
        <f>G11+G12+G13+G14</f>
        <v>350</v>
      </c>
      <c r="H10" s="34">
        <f>H11+H12+H13+H14</f>
        <v>500</v>
      </c>
      <c r="I10" s="34">
        <f t="shared" ref="I10:K10" si="0">I11+I12+I13+I14</f>
        <v>600</v>
      </c>
      <c r="J10" s="34">
        <f t="shared" si="0"/>
        <v>600</v>
      </c>
      <c r="K10" s="34">
        <f t="shared" si="0"/>
        <v>600</v>
      </c>
      <c r="L10" s="32">
        <f>G10+H10+K10+I10+J10</f>
        <v>2650</v>
      </c>
      <c r="M10" s="10"/>
    </row>
    <row r="11" spans="1:13" s="27" customFormat="1" ht="66.75" customHeight="1" x14ac:dyDescent="0.25">
      <c r="A11" s="22" t="s">
        <v>35</v>
      </c>
      <c r="B11" s="23" t="s">
        <v>11</v>
      </c>
      <c r="C11" s="24">
        <v>807</v>
      </c>
      <c r="D11" s="24">
        <v>503</v>
      </c>
      <c r="E11" s="25" t="s">
        <v>12</v>
      </c>
      <c r="F11" s="25" t="s">
        <v>12</v>
      </c>
      <c r="G11" s="39">
        <v>0</v>
      </c>
      <c r="H11" s="33">
        <v>150</v>
      </c>
      <c r="I11" s="33">
        <v>250</v>
      </c>
      <c r="J11" s="33">
        <v>250</v>
      </c>
      <c r="K11" s="33">
        <v>250</v>
      </c>
      <c r="L11" s="32">
        <f t="shared" ref="L11:L36" si="1">G11+H11+K11+I11+J11</f>
        <v>900</v>
      </c>
      <c r="M11" s="26"/>
    </row>
    <row r="12" spans="1:13" s="27" customFormat="1" ht="64.5" customHeight="1" x14ac:dyDescent="0.25">
      <c r="A12" s="22" t="s">
        <v>45</v>
      </c>
      <c r="B12" s="23" t="s">
        <v>11</v>
      </c>
      <c r="C12" s="24">
        <v>807</v>
      </c>
      <c r="D12" s="24">
        <v>503</v>
      </c>
      <c r="E12" s="25" t="s">
        <v>12</v>
      </c>
      <c r="F12" s="25" t="s">
        <v>12</v>
      </c>
      <c r="G12" s="39">
        <v>100</v>
      </c>
      <c r="H12" s="33">
        <v>50</v>
      </c>
      <c r="I12" s="33">
        <v>100</v>
      </c>
      <c r="J12" s="33">
        <v>100</v>
      </c>
      <c r="K12" s="33">
        <v>100</v>
      </c>
      <c r="L12" s="32">
        <f t="shared" si="1"/>
        <v>450</v>
      </c>
      <c r="M12" s="26"/>
    </row>
    <row r="13" spans="1:13" s="27" customFormat="1" ht="48" customHeight="1" x14ac:dyDescent="0.25">
      <c r="A13" s="22" t="s">
        <v>46</v>
      </c>
      <c r="B13" s="23" t="s">
        <v>11</v>
      </c>
      <c r="C13" s="24">
        <v>807</v>
      </c>
      <c r="D13" s="24">
        <v>503</v>
      </c>
      <c r="E13" s="25" t="s">
        <v>12</v>
      </c>
      <c r="F13" s="25" t="s">
        <v>12</v>
      </c>
      <c r="G13" s="39">
        <v>50</v>
      </c>
      <c r="H13" s="33">
        <v>200</v>
      </c>
      <c r="I13" s="33">
        <v>50</v>
      </c>
      <c r="J13" s="33">
        <v>50</v>
      </c>
      <c r="K13" s="33">
        <v>50</v>
      </c>
      <c r="L13" s="32">
        <f t="shared" si="1"/>
        <v>400</v>
      </c>
      <c r="M13" s="26"/>
    </row>
    <row r="14" spans="1:13" s="27" customFormat="1" ht="48" customHeight="1" x14ac:dyDescent="0.25">
      <c r="A14" s="22" t="s">
        <v>24</v>
      </c>
      <c r="B14" s="23" t="s">
        <v>11</v>
      </c>
      <c r="C14" s="24">
        <v>807</v>
      </c>
      <c r="D14" s="24">
        <v>503</v>
      </c>
      <c r="E14" s="25" t="s">
        <v>12</v>
      </c>
      <c r="F14" s="25" t="s">
        <v>12</v>
      </c>
      <c r="G14" s="39">
        <v>200</v>
      </c>
      <c r="H14" s="33">
        <v>100</v>
      </c>
      <c r="I14" s="33">
        <v>200</v>
      </c>
      <c r="J14" s="33">
        <v>200</v>
      </c>
      <c r="K14" s="33">
        <v>200</v>
      </c>
      <c r="L14" s="32">
        <f t="shared" si="1"/>
        <v>900</v>
      </c>
      <c r="M14" s="26"/>
    </row>
    <row r="15" spans="1:13" s="27" customFormat="1" ht="110.25" customHeight="1" x14ac:dyDescent="0.25">
      <c r="A15" s="28" t="s">
        <v>13</v>
      </c>
      <c r="B15" s="23" t="s">
        <v>11</v>
      </c>
      <c r="C15" s="29">
        <v>807</v>
      </c>
      <c r="D15" s="29">
        <v>503</v>
      </c>
      <c r="E15" s="30" t="s">
        <v>12</v>
      </c>
      <c r="F15" s="30" t="s">
        <v>12</v>
      </c>
      <c r="G15" s="38">
        <f>G16</f>
        <v>40</v>
      </c>
      <c r="H15" s="34">
        <f>H16</f>
        <v>0</v>
      </c>
      <c r="I15" s="34">
        <f t="shared" ref="I15:K15" si="2">I16</f>
        <v>100</v>
      </c>
      <c r="J15" s="34">
        <f t="shared" si="2"/>
        <v>100</v>
      </c>
      <c r="K15" s="34">
        <f t="shared" si="2"/>
        <v>100</v>
      </c>
      <c r="L15" s="32">
        <f t="shared" si="1"/>
        <v>340</v>
      </c>
      <c r="M15" s="26"/>
    </row>
    <row r="16" spans="1:13" s="27" customFormat="1" ht="82.5" customHeight="1" x14ac:dyDescent="0.25">
      <c r="A16" s="22" t="s">
        <v>36</v>
      </c>
      <c r="B16" s="23" t="s">
        <v>11</v>
      </c>
      <c r="C16" s="24">
        <v>807</v>
      </c>
      <c r="D16" s="24">
        <v>503</v>
      </c>
      <c r="E16" s="25" t="s">
        <v>12</v>
      </c>
      <c r="F16" s="25" t="s">
        <v>12</v>
      </c>
      <c r="G16" s="39">
        <v>40</v>
      </c>
      <c r="H16" s="33">
        <v>0</v>
      </c>
      <c r="I16" s="33">
        <v>100</v>
      </c>
      <c r="J16" s="33">
        <v>100</v>
      </c>
      <c r="K16" s="33">
        <v>100</v>
      </c>
      <c r="L16" s="32">
        <f t="shared" si="1"/>
        <v>340</v>
      </c>
      <c r="M16" s="26"/>
    </row>
    <row r="17" spans="1:13" s="27" customFormat="1" ht="64.5" customHeight="1" x14ac:dyDescent="0.25">
      <c r="A17" s="28" t="s">
        <v>20</v>
      </c>
      <c r="B17" s="23" t="s">
        <v>11</v>
      </c>
      <c r="C17" s="29">
        <v>807</v>
      </c>
      <c r="D17" s="29">
        <v>503</v>
      </c>
      <c r="E17" s="30" t="s">
        <v>12</v>
      </c>
      <c r="F17" s="30" t="s">
        <v>12</v>
      </c>
      <c r="G17" s="38">
        <f>G18+G19+G20+G23+G21+G22</f>
        <v>3112.2</v>
      </c>
      <c r="H17" s="38">
        <f t="shared" ref="H17:K17" si="3">H18+H19+H20+H23+H21+H22</f>
        <v>1582.2</v>
      </c>
      <c r="I17" s="38">
        <f t="shared" si="3"/>
        <v>330</v>
      </c>
      <c r="J17" s="38">
        <f t="shared" si="3"/>
        <v>330</v>
      </c>
      <c r="K17" s="38">
        <f t="shared" si="3"/>
        <v>330</v>
      </c>
      <c r="L17" s="32">
        <f t="shared" si="1"/>
        <v>5684.4</v>
      </c>
      <c r="M17" s="26"/>
    </row>
    <row r="18" spans="1:13" s="27" customFormat="1" ht="38.25" customHeight="1" x14ac:dyDescent="0.25">
      <c r="A18" s="22" t="s">
        <v>37</v>
      </c>
      <c r="B18" s="23" t="s">
        <v>11</v>
      </c>
      <c r="C18" s="24">
        <v>807</v>
      </c>
      <c r="D18" s="24">
        <v>503</v>
      </c>
      <c r="E18" s="25" t="s">
        <v>12</v>
      </c>
      <c r="F18" s="25" t="s">
        <v>12</v>
      </c>
      <c r="G18" s="39">
        <v>100</v>
      </c>
      <c r="H18" s="33">
        <v>200</v>
      </c>
      <c r="I18" s="33">
        <v>200</v>
      </c>
      <c r="J18" s="33">
        <v>200</v>
      </c>
      <c r="K18" s="33">
        <v>200</v>
      </c>
      <c r="L18" s="32">
        <f t="shared" si="1"/>
        <v>900</v>
      </c>
      <c r="M18" s="26"/>
    </row>
    <row r="19" spans="1:13" s="27" customFormat="1" ht="38.25" customHeight="1" x14ac:dyDescent="0.25">
      <c r="A19" s="22" t="s">
        <v>38</v>
      </c>
      <c r="B19" s="23" t="s">
        <v>11</v>
      </c>
      <c r="C19" s="24">
        <v>807</v>
      </c>
      <c r="D19" s="24">
        <v>503</v>
      </c>
      <c r="E19" s="25" t="s">
        <v>12</v>
      </c>
      <c r="F19" s="25" t="s">
        <v>12</v>
      </c>
      <c r="G19" s="39">
        <v>20</v>
      </c>
      <c r="H19" s="33">
        <v>20</v>
      </c>
      <c r="I19" s="33">
        <v>30</v>
      </c>
      <c r="J19" s="33">
        <v>30</v>
      </c>
      <c r="K19" s="33">
        <v>30</v>
      </c>
      <c r="L19" s="32">
        <f t="shared" si="1"/>
        <v>130</v>
      </c>
      <c r="M19" s="26"/>
    </row>
    <row r="20" spans="1:13" s="27" customFormat="1" ht="52.5" customHeight="1" x14ac:dyDescent="0.25">
      <c r="A20" s="22" t="s">
        <v>39</v>
      </c>
      <c r="B20" s="23" t="s">
        <v>11</v>
      </c>
      <c r="C20" s="24">
        <v>807</v>
      </c>
      <c r="D20" s="24">
        <v>503</v>
      </c>
      <c r="E20" s="25" t="s">
        <v>12</v>
      </c>
      <c r="F20" s="25" t="s">
        <v>12</v>
      </c>
      <c r="G20" s="39">
        <v>0</v>
      </c>
      <c r="H20" s="33">
        <v>0</v>
      </c>
      <c r="I20" s="33">
        <v>0</v>
      </c>
      <c r="J20" s="33">
        <v>0</v>
      </c>
      <c r="K20" s="33">
        <v>0</v>
      </c>
      <c r="L20" s="32">
        <f t="shared" si="1"/>
        <v>0</v>
      </c>
      <c r="M20" s="26"/>
    </row>
    <row r="21" spans="1:13" s="27" customFormat="1" ht="84.75" customHeight="1" x14ac:dyDescent="0.25">
      <c r="A21" s="22" t="s">
        <v>40</v>
      </c>
      <c r="B21" s="23" t="s">
        <v>11</v>
      </c>
      <c r="C21" s="24">
        <v>807</v>
      </c>
      <c r="D21" s="24">
        <v>503</v>
      </c>
      <c r="E21" s="25" t="s">
        <v>12</v>
      </c>
      <c r="F21" s="25" t="s">
        <v>12</v>
      </c>
      <c r="G21" s="39">
        <v>100</v>
      </c>
      <c r="H21" s="33">
        <v>150</v>
      </c>
      <c r="I21" s="33">
        <v>100</v>
      </c>
      <c r="J21" s="33">
        <v>100</v>
      </c>
      <c r="K21" s="33">
        <v>100</v>
      </c>
      <c r="L21" s="32">
        <f t="shared" si="1"/>
        <v>550</v>
      </c>
      <c r="M21" s="26"/>
    </row>
    <row r="22" spans="1:13" s="27" customFormat="1" ht="78" customHeight="1" x14ac:dyDescent="0.25">
      <c r="A22" s="22" t="s">
        <v>41</v>
      </c>
      <c r="B22" s="23" t="s">
        <v>11</v>
      </c>
      <c r="C22" s="24">
        <v>807</v>
      </c>
      <c r="D22" s="24">
        <v>503</v>
      </c>
      <c r="E22" s="25" t="s">
        <v>12</v>
      </c>
      <c r="F22" s="25" t="s">
        <v>12</v>
      </c>
      <c r="G22" s="39">
        <v>0</v>
      </c>
      <c r="H22" s="33">
        <v>0</v>
      </c>
      <c r="I22" s="33">
        <v>0</v>
      </c>
      <c r="J22" s="33">
        <v>0</v>
      </c>
      <c r="K22" s="33">
        <v>0</v>
      </c>
      <c r="L22" s="32">
        <f t="shared" si="1"/>
        <v>0</v>
      </c>
      <c r="M22" s="26"/>
    </row>
    <row r="23" spans="1:13" s="27" customFormat="1" ht="81.75" customHeight="1" x14ac:dyDescent="0.25">
      <c r="A23" s="22" t="s">
        <v>42</v>
      </c>
      <c r="B23" s="23" t="s">
        <v>11</v>
      </c>
      <c r="C23" s="24">
        <v>807</v>
      </c>
      <c r="D23" s="24">
        <v>503</v>
      </c>
      <c r="E23" s="25"/>
      <c r="F23" s="25" t="s">
        <v>12</v>
      </c>
      <c r="G23" s="39">
        <v>2892.2</v>
      </c>
      <c r="H23" s="33">
        <v>1212.2</v>
      </c>
      <c r="I23" s="33">
        <v>0</v>
      </c>
      <c r="J23" s="33">
        <v>0</v>
      </c>
      <c r="K23" s="33">
        <v>0</v>
      </c>
      <c r="L23" s="32">
        <f t="shared" si="1"/>
        <v>4104.3999999999996</v>
      </c>
      <c r="M23" s="26"/>
    </row>
    <row r="24" spans="1:13" s="27" customFormat="1" ht="93" customHeight="1" x14ac:dyDescent="0.25">
      <c r="A24" s="28" t="s">
        <v>31</v>
      </c>
      <c r="B24" s="23" t="s">
        <v>11</v>
      </c>
      <c r="C24" s="29">
        <v>807</v>
      </c>
      <c r="D24" s="29">
        <v>505</v>
      </c>
      <c r="E24" s="30" t="s">
        <v>12</v>
      </c>
      <c r="F24" s="30" t="s">
        <v>12</v>
      </c>
      <c r="G24" s="38">
        <f>G25+G27</f>
        <v>150</v>
      </c>
      <c r="H24" s="38">
        <f>H25+H27+H26</f>
        <v>300</v>
      </c>
      <c r="I24" s="38">
        <f t="shared" ref="I24:L24" si="4">I25+I27</f>
        <v>150</v>
      </c>
      <c r="J24" s="38">
        <f t="shared" si="4"/>
        <v>150</v>
      </c>
      <c r="K24" s="38">
        <f t="shared" si="4"/>
        <v>150</v>
      </c>
      <c r="L24" s="38">
        <f t="shared" si="4"/>
        <v>800</v>
      </c>
      <c r="M24" s="31"/>
    </row>
    <row r="25" spans="1:13" s="27" customFormat="1" ht="45" x14ac:dyDescent="0.25">
      <c r="A25" s="22" t="s">
        <v>19</v>
      </c>
      <c r="B25" s="23" t="s">
        <v>11</v>
      </c>
      <c r="C25" s="24">
        <v>807</v>
      </c>
      <c r="D25" s="24">
        <v>505</v>
      </c>
      <c r="E25" s="25" t="s">
        <v>12</v>
      </c>
      <c r="F25" s="25" t="s">
        <v>12</v>
      </c>
      <c r="G25" s="39">
        <v>50</v>
      </c>
      <c r="H25" s="33">
        <v>100</v>
      </c>
      <c r="I25" s="33">
        <v>50</v>
      </c>
      <c r="J25" s="33">
        <v>50</v>
      </c>
      <c r="K25" s="33">
        <v>50</v>
      </c>
      <c r="L25" s="32">
        <f t="shared" si="1"/>
        <v>300</v>
      </c>
      <c r="M25" s="26"/>
    </row>
    <row r="26" spans="1:13" s="27" customFormat="1" ht="60" x14ac:dyDescent="0.25">
      <c r="A26" s="22" t="s">
        <v>29</v>
      </c>
      <c r="B26" s="23" t="s">
        <v>11</v>
      </c>
      <c r="C26" s="24">
        <v>807</v>
      </c>
      <c r="D26" s="24">
        <v>505</v>
      </c>
      <c r="E26" s="25" t="s">
        <v>12</v>
      </c>
      <c r="F26" s="25" t="s">
        <v>12</v>
      </c>
      <c r="G26" s="39">
        <v>100</v>
      </c>
      <c r="H26" s="33">
        <v>100</v>
      </c>
      <c r="I26" s="33">
        <v>100</v>
      </c>
      <c r="J26" s="33">
        <v>100</v>
      </c>
      <c r="K26" s="33">
        <v>100</v>
      </c>
      <c r="L26" s="32">
        <f t="shared" si="1"/>
        <v>500</v>
      </c>
      <c r="M26" s="26"/>
    </row>
    <row r="27" spans="1:13" s="27" customFormat="1" ht="90" x14ac:dyDescent="0.25">
      <c r="A27" s="22" t="s">
        <v>43</v>
      </c>
      <c r="B27" s="23" t="s">
        <v>11</v>
      </c>
      <c r="C27" s="24">
        <v>807</v>
      </c>
      <c r="D27" s="24">
        <v>505</v>
      </c>
      <c r="E27" s="25" t="s">
        <v>12</v>
      </c>
      <c r="F27" s="25" t="s">
        <v>12</v>
      </c>
      <c r="G27" s="39">
        <v>100</v>
      </c>
      <c r="H27" s="33">
        <v>100</v>
      </c>
      <c r="I27" s="33">
        <v>100</v>
      </c>
      <c r="J27" s="33">
        <v>100</v>
      </c>
      <c r="K27" s="33">
        <v>100</v>
      </c>
      <c r="L27" s="32">
        <f t="shared" ref="L27" si="5">G27+H27+K27+I27+J27</f>
        <v>500</v>
      </c>
      <c r="M27" s="26"/>
    </row>
    <row r="28" spans="1:13" s="27" customFormat="1" ht="105" customHeight="1" x14ac:dyDescent="0.25">
      <c r="A28" s="28" t="s">
        <v>32</v>
      </c>
      <c r="B28" s="23" t="s">
        <v>11</v>
      </c>
      <c r="C28" s="29">
        <v>807</v>
      </c>
      <c r="D28" s="29">
        <v>503</v>
      </c>
      <c r="E28" s="30" t="s">
        <v>12</v>
      </c>
      <c r="F28" s="30" t="s">
        <v>12</v>
      </c>
      <c r="G28" s="38">
        <f>G29+G30+G31+G32+G33+G34</f>
        <v>1047.8</v>
      </c>
      <c r="H28" s="34">
        <f>H29+H30+H31+H32+H33+H34</f>
        <v>1290</v>
      </c>
      <c r="I28" s="34">
        <f t="shared" ref="I28:L28" si="6">I29+I30+I31+I32+I33+I34</f>
        <v>1120</v>
      </c>
      <c r="J28" s="34">
        <f t="shared" si="6"/>
        <v>1120</v>
      </c>
      <c r="K28" s="34">
        <f t="shared" si="6"/>
        <v>1120</v>
      </c>
      <c r="L28" s="34">
        <f t="shared" si="6"/>
        <v>5697.8</v>
      </c>
      <c r="M28" s="31"/>
    </row>
    <row r="29" spans="1:13" s="27" customFormat="1" ht="110.25" customHeight="1" x14ac:dyDescent="0.25">
      <c r="A29" s="22" t="s">
        <v>18</v>
      </c>
      <c r="B29" s="23" t="s">
        <v>11</v>
      </c>
      <c r="C29" s="24">
        <v>807</v>
      </c>
      <c r="D29" s="24">
        <v>503</v>
      </c>
      <c r="E29" s="25" t="s">
        <v>12</v>
      </c>
      <c r="F29" s="25" t="s">
        <v>12</v>
      </c>
      <c r="G29" s="39">
        <v>300</v>
      </c>
      <c r="H29" s="33">
        <v>300</v>
      </c>
      <c r="I29" s="33">
        <v>300</v>
      </c>
      <c r="J29" s="33">
        <v>300</v>
      </c>
      <c r="K29" s="33">
        <v>300</v>
      </c>
      <c r="L29" s="32">
        <f t="shared" si="1"/>
        <v>1500</v>
      </c>
      <c r="M29" s="26"/>
    </row>
    <row r="30" spans="1:13" s="27" customFormat="1" ht="51.75" customHeight="1" x14ac:dyDescent="0.25">
      <c r="A30" s="22" t="s">
        <v>25</v>
      </c>
      <c r="B30" s="23" t="s">
        <v>11</v>
      </c>
      <c r="C30" s="24">
        <v>807</v>
      </c>
      <c r="D30" s="24">
        <v>503</v>
      </c>
      <c r="E30" s="25" t="s">
        <v>12</v>
      </c>
      <c r="F30" s="25" t="s">
        <v>12</v>
      </c>
      <c r="G30" s="39">
        <v>0</v>
      </c>
      <c r="H30" s="33">
        <v>50</v>
      </c>
      <c r="I30" s="33">
        <v>0</v>
      </c>
      <c r="J30" s="33">
        <v>0</v>
      </c>
      <c r="K30" s="33">
        <v>0</v>
      </c>
      <c r="L30" s="32">
        <f t="shared" si="1"/>
        <v>50</v>
      </c>
      <c r="M30" s="26"/>
    </row>
    <row r="31" spans="1:13" s="27" customFormat="1" ht="92.25" customHeight="1" x14ac:dyDescent="0.25">
      <c r="A31" s="22" t="s">
        <v>26</v>
      </c>
      <c r="B31" s="23" t="s">
        <v>11</v>
      </c>
      <c r="C31" s="24">
        <v>807</v>
      </c>
      <c r="D31" s="24">
        <v>503</v>
      </c>
      <c r="E31" s="25" t="s">
        <v>12</v>
      </c>
      <c r="F31" s="25" t="s">
        <v>12</v>
      </c>
      <c r="G31" s="39">
        <v>407.8</v>
      </c>
      <c r="H31" s="33">
        <v>800</v>
      </c>
      <c r="I31" s="33">
        <v>800</v>
      </c>
      <c r="J31" s="33">
        <v>800</v>
      </c>
      <c r="K31" s="33">
        <v>800</v>
      </c>
      <c r="L31" s="32">
        <f t="shared" si="1"/>
        <v>3607.8</v>
      </c>
      <c r="M31" s="26"/>
    </row>
    <row r="32" spans="1:13" s="27" customFormat="1" ht="36.75" customHeight="1" x14ac:dyDescent="0.25">
      <c r="A32" s="22" t="s">
        <v>22</v>
      </c>
      <c r="B32" s="23" t="s">
        <v>11</v>
      </c>
      <c r="C32" s="24">
        <v>807</v>
      </c>
      <c r="D32" s="24">
        <v>503</v>
      </c>
      <c r="E32" s="25" t="s">
        <v>12</v>
      </c>
      <c r="F32" s="25" t="s">
        <v>12</v>
      </c>
      <c r="G32" s="39">
        <v>40</v>
      </c>
      <c r="H32" s="33">
        <v>40</v>
      </c>
      <c r="I32" s="33">
        <v>20</v>
      </c>
      <c r="J32" s="33">
        <v>20</v>
      </c>
      <c r="K32" s="33">
        <v>20</v>
      </c>
      <c r="L32" s="32">
        <f t="shared" si="1"/>
        <v>140</v>
      </c>
      <c r="M32" s="26"/>
    </row>
    <row r="33" spans="1:13" s="27" customFormat="1" ht="82.5" customHeight="1" x14ac:dyDescent="0.25">
      <c r="A33" s="22" t="s">
        <v>30</v>
      </c>
      <c r="B33" s="23" t="s">
        <v>11</v>
      </c>
      <c r="C33" s="24">
        <v>807</v>
      </c>
      <c r="D33" s="24">
        <v>503</v>
      </c>
      <c r="E33" s="25" t="s">
        <v>12</v>
      </c>
      <c r="F33" s="25" t="s">
        <v>12</v>
      </c>
      <c r="G33" s="39">
        <v>0</v>
      </c>
      <c r="H33" s="33">
        <v>0</v>
      </c>
      <c r="I33" s="33">
        <v>0</v>
      </c>
      <c r="J33" s="33">
        <v>0</v>
      </c>
      <c r="K33" s="33">
        <v>0</v>
      </c>
      <c r="L33" s="32">
        <f t="shared" ref="L33" si="7">G33+H33+K33+I33+J33</f>
        <v>0</v>
      </c>
      <c r="M33" s="26"/>
    </row>
    <row r="34" spans="1:13" s="27" customFormat="1" ht="82.5" customHeight="1" x14ac:dyDescent="0.25">
      <c r="A34" s="22" t="s">
        <v>33</v>
      </c>
      <c r="B34" s="23" t="s">
        <v>11</v>
      </c>
      <c r="C34" s="24">
        <v>807</v>
      </c>
      <c r="D34" s="24">
        <v>503</v>
      </c>
      <c r="E34" s="25" t="s">
        <v>12</v>
      </c>
      <c r="F34" s="25" t="s">
        <v>12</v>
      </c>
      <c r="G34" s="39">
        <v>300</v>
      </c>
      <c r="H34" s="33">
        <v>100</v>
      </c>
      <c r="I34" s="33">
        <v>0</v>
      </c>
      <c r="J34" s="33">
        <v>0</v>
      </c>
      <c r="K34" s="33">
        <v>0</v>
      </c>
      <c r="L34" s="32">
        <f t="shared" ref="L34" si="8">G34+H34+K34+I34+J34</f>
        <v>400</v>
      </c>
      <c r="M34" s="26"/>
    </row>
    <row r="35" spans="1:13" x14ac:dyDescent="0.25">
      <c r="A35" s="6" t="s">
        <v>14</v>
      </c>
      <c r="B35" s="6"/>
      <c r="C35" s="9"/>
      <c r="D35" s="9"/>
      <c r="E35" s="8"/>
      <c r="F35" s="8"/>
      <c r="G35" s="39"/>
      <c r="H35" s="33"/>
      <c r="I35" s="33"/>
      <c r="J35" s="33"/>
      <c r="K35" s="33"/>
      <c r="L35" s="32"/>
      <c r="M35" s="10"/>
    </row>
    <row r="36" spans="1:13" ht="49.5" customHeight="1" x14ac:dyDescent="0.25">
      <c r="A36" s="15" t="s">
        <v>15</v>
      </c>
      <c r="B36" s="16" t="s">
        <v>11</v>
      </c>
      <c r="C36" s="17">
        <v>807</v>
      </c>
      <c r="D36" s="17"/>
      <c r="E36" s="18" t="s">
        <v>12</v>
      </c>
      <c r="F36" s="18" t="s">
        <v>12</v>
      </c>
      <c r="G36" s="40">
        <f>G10+G15+G17+G24+G28</f>
        <v>4700</v>
      </c>
      <c r="H36" s="40">
        <f>H10+H15+H17+H24+H28</f>
        <v>3672.2</v>
      </c>
      <c r="I36" s="40">
        <f>I10+I15+I17+I24+I28</f>
        <v>2300</v>
      </c>
      <c r="J36" s="40">
        <f>J10+J15+J17+J24+J28</f>
        <v>2300</v>
      </c>
      <c r="K36" s="40">
        <f>K10+K15+K17+K24+K28</f>
        <v>2300</v>
      </c>
      <c r="L36" s="32">
        <f t="shared" si="1"/>
        <v>15272.2</v>
      </c>
      <c r="M36" s="19"/>
    </row>
    <row r="37" spans="1:13" ht="18.75" x14ac:dyDescent="0.3">
      <c r="A37" s="4"/>
    </row>
    <row r="38" spans="1:13" s="20" customFormat="1" ht="18.75" customHeight="1" x14ac:dyDescent="0.3">
      <c r="A38" s="42"/>
      <c r="B38" s="42"/>
      <c r="C38" s="42"/>
      <c r="D38" s="42"/>
      <c r="G38" s="41"/>
    </row>
    <row r="39" spans="1:13" s="20" customFormat="1" ht="18.75" x14ac:dyDescent="0.3">
      <c r="C39" s="21"/>
      <c r="D39" s="21"/>
      <c r="G39" s="41"/>
    </row>
  </sheetData>
  <mergeCells count="15">
    <mergeCell ref="A38:D38"/>
    <mergeCell ref="G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2021-04-26T09:33:05Z</cp:lastPrinted>
  <dcterms:created xsi:type="dcterms:W3CDTF">2013-10-21T07:13:48Z</dcterms:created>
  <dcterms:modified xsi:type="dcterms:W3CDTF">2021-06-09T03:53:14Z</dcterms:modified>
</cp:coreProperties>
</file>