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4" i="1" l="1"/>
  <c r="J14" i="1"/>
  <c r="K14" i="1"/>
  <c r="H14" i="1"/>
  <c r="G14" i="1"/>
  <c r="I11" i="1"/>
  <c r="J11" i="1"/>
  <c r="K11" i="1"/>
  <c r="H11" i="1"/>
  <c r="G11" i="1"/>
  <c r="H20" i="1"/>
  <c r="I20" i="1"/>
  <c r="J20" i="1"/>
  <c r="K20" i="1"/>
  <c r="L12" i="1"/>
  <c r="L13" i="1"/>
  <c r="L15" i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G20" i="1"/>
  <c r="J31" i="1" l="1"/>
  <c r="I31" i="1"/>
  <c r="L20" i="1"/>
  <c r="L14" i="1"/>
  <c r="H31" i="1"/>
  <c r="K31" i="1"/>
  <c r="G31" i="1"/>
  <c r="L11" i="1" l="1"/>
  <c r="L31" i="1"/>
</calcChain>
</file>

<file path=xl/sharedStrings.xml><?xml version="1.0" encoding="utf-8"?>
<sst xmlns="http://schemas.openxmlformats.org/spreadsheetml/2006/main" count="112" uniqueCount="47">
  <si>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</si>
  <si>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</si>
  <si>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</si>
  <si>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</si>
  <si>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</si>
  <si>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</si>
  <si>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</si>
  <si>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</si>
  <si>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</si>
  <si>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</si>
  <si>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</si>
  <si>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</si>
  <si>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</si>
  <si>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</si>
  <si>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</si>
  <si>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</si>
  <si>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безопасности дорожного движения на улично-дорожной сети населенных пунктов  Большеулуйского сельсовета                                        </t>
  </si>
  <si>
    <t>Задача 1: Улучшение качества дорожного полотна населенных пунктов</t>
  </si>
  <si>
    <t>0409</t>
  </si>
  <si>
    <t>Увеличение протяженности дорожного полотна населенных пунктов на 1,32 км</t>
  </si>
  <si>
    <t>Задача 2: Повышение безопасности жителей, ожидающих рейсовый транспорт</t>
  </si>
  <si>
    <t>0503</t>
  </si>
  <si>
    <t>Задача 3: Содержание дорог населенных пунктов</t>
  </si>
  <si>
    <t>Увеличение общего количества остановок на 1 шт.</t>
  </si>
  <si>
    <t>Очистка 42,57 км дорог</t>
  </si>
  <si>
    <t>отчетный финансовый год</t>
  </si>
  <si>
    <t>4) Мероприятия, направленные на содержание автомобильных дорог общего пользования местного значения за счет местного бюджета</t>
  </si>
  <si>
    <t>5) Мероприятия, направленные на капитальный ремонт и ремонт автомобильных дорог общего пользования местного значения за счет средств местного бюджета</t>
  </si>
  <si>
    <t>6) Мероприятие к субсидии на реализацию меропиятий, направленных на повышение безопасности дорожного движения за счет средств местного бюджета</t>
  </si>
  <si>
    <t>7) Мероприятие к субсидии на реализацию меропиятий, направленных на повышение безопасности дорожного движения за счет средств краевого бюджета</t>
  </si>
  <si>
    <t>8) Мероприятия, направленные на содержание автомобильных дорог общего пользования местного значения за счет средств дорожного фонда</t>
  </si>
  <si>
    <t>9) Мероприятия, направленные на капитальный ремонт и ремонт автомобильных дорог общего пользования местного значения за счет дорожного фонда</t>
  </si>
  <si>
    <t>третий год планового периода</t>
  </si>
  <si>
    <t>четвертый год планового периода</t>
  </si>
  <si>
    <t>Приложение № 2 к подпрограмме</t>
  </si>
  <si>
    <t>"Содержание улично-дорожной сети населенных пунктов Большеулйского сельсовета"</t>
  </si>
  <si>
    <t>3) Очистка дорог от снега, вывоз снега, рассыпка песка, грейдирование дорог, очистка пешеходных дорожек</t>
  </si>
  <si>
    <t>1) Нарезка дорожного полотна с отсыпкой щебнем, грунтом</t>
  </si>
  <si>
    <t xml:space="preserve">2) Отсыпка площадок (остановочных и подъездных) </t>
  </si>
  <si>
    <t>1) Приобретение, обслуживание, ремонт и установка дорожных знаков. Нанесение дорожной разметки. Устройство пешеходных переходов</t>
  </si>
  <si>
    <t>1) Копка экскаватором придорожных канав для стока талых вод</t>
  </si>
  <si>
    <t>2) Ямочный ремонт дорожного полотна и ремонт асфальтового покрытия</t>
  </si>
  <si>
    <t>2) Подготовка проекта организации дорожного движения</t>
  </si>
  <si>
    <t>3) Устройство пешеходных дорожек</t>
  </si>
  <si>
    <t>4) Установка (перенос) крытых автобусных остановок</t>
  </si>
  <si>
    <t xml:space="preserve">5) Установка ограждения пешеходных дорожек </t>
  </si>
  <si>
    <t>Приложение № 3 к постановлению № 59 от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</si>
</sst>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8" fillId="2" borderId="0" xfId="0" applyFont="1" applyFill="1"/>
    <xf numFmtId="164" fontId="4" fillId="2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3" fillId="0" borderId="12" xfId="0" applyNumberFormat="1" applyFont="1" applyBorder="1" applyAlignment="1">
      <alignment horizontal="center" vertical="top"/>
    </xf>
    <xf numFmtId="164" fontId="7" fillId="0" borderId="12" xfId="0" applyNumberFormat="1" applyFont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3" fillId="3" borderId="12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0" fontId="0" fillId="3" borderId="0" xfId="0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25" workbookViewId="0">
      <selection activeCell="G30" sqref="G30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style="39" customWidth="1"/>
    <col min="8" max="10" width="12.140625" customWidth="1"/>
    <col min="11" max="11" width="13.85546875" customWidth="1"/>
    <col min="12" max="12" width="11.140625" customWidth="1"/>
    <col min="13" max="13" width="17.85546875" customWidth="1"/>
  </cols>
  <sheetData>
    <row r="1" spans="1:13" x14ac:dyDescent="0.25">
      <c r="G1" s="53" t="s">
        <v>46</v>
      </c>
    </row>
    <row r="2" spans="1:13" x14ac:dyDescent="0.25">
      <c r="A2" s="1"/>
      <c r="G2" s="55" t="s">
        <v>34</v>
      </c>
      <c r="H2" s="55"/>
      <c r="I2" s="55"/>
      <c r="J2" s="55"/>
      <c r="K2" s="55"/>
      <c r="L2" s="55"/>
      <c r="M2" s="55"/>
    </row>
    <row r="3" spans="1:13" ht="22.5" customHeight="1" x14ac:dyDescent="0.25">
      <c r="A3" s="6"/>
      <c r="G3" s="56" t="s">
        <v>35</v>
      </c>
      <c r="H3" s="56"/>
      <c r="I3" s="56"/>
      <c r="J3" s="56"/>
      <c r="K3" s="56"/>
      <c r="L3" s="56"/>
      <c r="M3" s="56"/>
    </row>
    <row r="4" spans="1:13" x14ac:dyDescent="0.25">
      <c r="A4" s="2"/>
      <c r="G4" s="53"/>
    </row>
    <row r="5" spans="1:13" ht="16.5" thickBot="1" x14ac:dyDescent="0.3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18" customHeight="1" x14ac:dyDescent="0.25">
      <c r="A6" s="63" t="s">
        <v>1</v>
      </c>
      <c r="B6" s="66" t="s">
        <v>2</v>
      </c>
      <c r="C6" s="68" t="s">
        <v>3</v>
      </c>
      <c r="D6" s="69"/>
      <c r="E6" s="69"/>
      <c r="F6" s="70"/>
      <c r="G6" s="69"/>
      <c r="H6" s="69"/>
      <c r="I6" s="69"/>
      <c r="J6" s="69"/>
      <c r="K6" s="69"/>
      <c r="L6" s="74"/>
      <c r="M6" s="58" t="s">
        <v>15</v>
      </c>
    </row>
    <row r="7" spans="1:13" ht="14.25" customHeight="1" thickBot="1" x14ac:dyDescent="0.3">
      <c r="A7" s="64"/>
      <c r="B7" s="67"/>
      <c r="C7" s="71"/>
      <c r="D7" s="72"/>
      <c r="E7" s="72"/>
      <c r="F7" s="73"/>
      <c r="G7" s="72"/>
      <c r="H7" s="72"/>
      <c r="I7" s="72"/>
      <c r="J7" s="72"/>
      <c r="K7" s="72"/>
      <c r="L7" s="75"/>
      <c r="M7" s="59"/>
    </row>
    <row r="8" spans="1:13" ht="49.5" customHeight="1" thickBot="1" x14ac:dyDescent="0.3">
      <c r="A8" s="64"/>
      <c r="B8" s="67"/>
      <c r="C8" s="66" t="s">
        <v>4</v>
      </c>
      <c r="D8" s="66" t="s">
        <v>5</v>
      </c>
      <c r="E8" s="66" t="s">
        <v>6</v>
      </c>
      <c r="F8" s="66" t="s">
        <v>7</v>
      </c>
      <c r="G8" s="40" t="s">
        <v>25</v>
      </c>
      <c r="H8" s="4" t="s">
        <v>8</v>
      </c>
      <c r="I8" s="4" t="s">
        <v>9</v>
      </c>
      <c r="J8" s="4" t="s">
        <v>32</v>
      </c>
      <c r="K8" s="4" t="s">
        <v>33</v>
      </c>
      <c r="L8" s="60" t="s">
        <v>10</v>
      </c>
      <c r="M8" s="59"/>
    </row>
    <row r="9" spans="1:13" ht="17.25" customHeight="1" x14ac:dyDescent="0.25">
      <c r="A9" s="65"/>
      <c r="B9" s="67"/>
      <c r="C9" s="67"/>
      <c r="D9" s="67"/>
      <c r="E9" s="67"/>
      <c r="F9" s="67"/>
      <c r="G9" s="41">
        <v>2019</v>
      </c>
      <c r="H9" s="12">
        <v>2020</v>
      </c>
      <c r="I9" s="12">
        <v>2021</v>
      </c>
      <c r="J9" s="12">
        <v>2022</v>
      </c>
      <c r="K9" s="12">
        <v>2023</v>
      </c>
      <c r="L9" s="61"/>
      <c r="M9" s="59"/>
    </row>
    <row r="10" spans="1:13" ht="35.25" customHeight="1" x14ac:dyDescent="0.25">
      <c r="A10" s="62" t="s">
        <v>16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ht="69" customHeight="1" x14ac:dyDescent="0.25">
      <c r="A11" s="13" t="s">
        <v>17</v>
      </c>
      <c r="B11" s="8" t="s">
        <v>11</v>
      </c>
      <c r="C11" s="14">
        <v>807</v>
      </c>
      <c r="D11" s="23" t="s">
        <v>18</v>
      </c>
      <c r="E11" s="15" t="s">
        <v>12</v>
      </c>
      <c r="F11" s="15" t="s">
        <v>12</v>
      </c>
      <c r="G11" s="43">
        <f>G12+G13</f>
        <v>1300</v>
      </c>
      <c r="H11" s="47">
        <f>H12+H13</f>
        <v>1300</v>
      </c>
      <c r="I11" s="47">
        <f t="shared" ref="I11:K11" si="0">I12+I13</f>
        <v>1300</v>
      </c>
      <c r="J11" s="47">
        <f t="shared" si="0"/>
        <v>1300</v>
      </c>
      <c r="K11" s="47">
        <f t="shared" si="0"/>
        <v>1300</v>
      </c>
      <c r="L11" s="44">
        <f>G11+K11+H11+I11+J11</f>
        <v>6500</v>
      </c>
      <c r="M11" s="11"/>
    </row>
    <row r="12" spans="1:13" s="32" customFormat="1" ht="84" customHeight="1" x14ac:dyDescent="0.25">
      <c r="A12" s="26" t="s">
        <v>37</v>
      </c>
      <c r="B12" s="27" t="s">
        <v>11</v>
      </c>
      <c r="C12" s="28">
        <v>807</v>
      </c>
      <c r="D12" s="29" t="s">
        <v>18</v>
      </c>
      <c r="E12" s="30" t="s">
        <v>12</v>
      </c>
      <c r="F12" s="51" t="s">
        <v>12</v>
      </c>
      <c r="G12" s="46">
        <v>1200</v>
      </c>
      <c r="H12" s="45">
        <v>1200</v>
      </c>
      <c r="I12" s="45">
        <v>1200</v>
      </c>
      <c r="J12" s="45">
        <v>1200</v>
      </c>
      <c r="K12" s="45">
        <v>1200</v>
      </c>
      <c r="L12" s="44">
        <f t="shared" ref="L12:L31" si="1">G12+K12+H12+I12+J12</f>
        <v>6000</v>
      </c>
      <c r="M12" s="31" t="s">
        <v>19</v>
      </c>
    </row>
    <row r="13" spans="1:13" s="32" customFormat="1" ht="113.25" customHeight="1" x14ac:dyDescent="0.25">
      <c r="A13" s="26" t="s">
        <v>38</v>
      </c>
      <c r="B13" s="27" t="s">
        <v>11</v>
      </c>
      <c r="C13" s="28">
        <v>807</v>
      </c>
      <c r="D13" s="29" t="s">
        <v>18</v>
      </c>
      <c r="E13" s="30" t="s">
        <v>12</v>
      </c>
      <c r="F13" s="51" t="s">
        <v>12</v>
      </c>
      <c r="G13" s="46">
        <v>100</v>
      </c>
      <c r="H13" s="45">
        <v>100</v>
      </c>
      <c r="I13" s="45">
        <v>100</v>
      </c>
      <c r="J13" s="45">
        <v>100</v>
      </c>
      <c r="K13" s="45">
        <v>100</v>
      </c>
      <c r="L13" s="44">
        <f t="shared" si="1"/>
        <v>500</v>
      </c>
      <c r="M13" s="31"/>
    </row>
    <row r="14" spans="1:13" s="32" customFormat="1" ht="64.5" customHeight="1" x14ac:dyDescent="0.25">
      <c r="A14" s="33" t="s">
        <v>20</v>
      </c>
      <c r="B14" s="27" t="s">
        <v>11</v>
      </c>
      <c r="C14" s="34">
        <v>807</v>
      </c>
      <c r="D14" s="35" t="s">
        <v>21</v>
      </c>
      <c r="E14" s="36" t="s">
        <v>12</v>
      </c>
      <c r="F14" s="52" t="s">
        <v>12</v>
      </c>
      <c r="G14" s="43">
        <f>G15+G16+G17+G18+G19</f>
        <v>1286.9000000000001</v>
      </c>
      <c r="H14" s="47">
        <f>H15+H16+H17+H18+H19</f>
        <v>1200</v>
      </c>
      <c r="I14" s="47">
        <f t="shared" ref="I14:K14" si="2">I15+I16+I17+I18+I19</f>
        <v>1200</v>
      </c>
      <c r="J14" s="47">
        <f t="shared" si="2"/>
        <v>1200</v>
      </c>
      <c r="K14" s="47">
        <f t="shared" si="2"/>
        <v>1200</v>
      </c>
      <c r="L14" s="44">
        <f t="shared" si="1"/>
        <v>6086.9</v>
      </c>
      <c r="M14" s="31"/>
    </row>
    <row r="15" spans="1:13" s="32" customFormat="1" ht="105.75" customHeight="1" x14ac:dyDescent="0.25">
      <c r="A15" s="26" t="s">
        <v>39</v>
      </c>
      <c r="B15" s="27" t="s">
        <v>11</v>
      </c>
      <c r="C15" s="28">
        <v>807</v>
      </c>
      <c r="D15" s="29" t="s">
        <v>21</v>
      </c>
      <c r="E15" s="30" t="s">
        <v>12</v>
      </c>
      <c r="F15" s="51" t="s">
        <v>12</v>
      </c>
      <c r="G15" s="46">
        <v>486.9</v>
      </c>
      <c r="H15" s="45">
        <v>400</v>
      </c>
      <c r="I15" s="45">
        <v>400</v>
      </c>
      <c r="J15" s="45">
        <v>400</v>
      </c>
      <c r="K15" s="45">
        <v>400</v>
      </c>
      <c r="L15" s="44">
        <f t="shared" si="1"/>
        <v>2086.9</v>
      </c>
      <c r="M15" s="38" t="s">
        <v>23</v>
      </c>
    </row>
    <row r="16" spans="1:13" s="32" customFormat="1" ht="50.25" customHeight="1" x14ac:dyDescent="0.25">
      <c r="A16" s="26" t="s">
        <v>42</v>
      </c>
      <c r="B16" s="27" t="s">
        <v>11</v>
      </c>
      <c r="C16" s="28">
        <v>807</v>
      </c>
      <c r="D16" s="29" t="s">
        <v>21</v>
      </c>
      <c r="E16" s="30" t="s">
        <v>12</v>
      </c>
      <c r="F16" s="51" t="s">
        <v>12</v>
      </c>
      <c r="G16" s="46">
        <v>100</v>
      </c>
      <c r="H16" s="45">
        <v>100</v>
      </c>
      <c r="I16" s="45">
        <v>100</v>
      </c>
      <c r="J16" s="45">
        <v>100</v>
      </c>
      <c r="K16" s="45">
        <v>100</v>
      </c>
      <c r="L16" s="44">
        <f t="shared" si="1"/>
        <v>500</v>
      </c>
      <c r="M16" s="31"/>
    </row>
    <row r="17" spans="1:13" s="32" customFormat="1" ht="52.5" customHeight="1" x14ac:dyDescent="0.25">
      <c r="A17" s="26" t="s">
        <v>43</v>
      </c>
      <c r="B17" s="27" t="s">
        <v>11</v>
      </c>
      <c r="C17" s="28">
        <v>807</v>
      </c>
      <c r="D17" s="28">
        <v>503</v>
      </c>
      <c r="E17" s="30" t="s">
        <v>12</v>
      </c>
      <c r="F17" s="51" t="s">
        <v>12</v>
      </c>
      <c r="G17" s="46">
        <v>400</v>
      </c>
      <c r="H17" s="45">
        <v>400</v>
      </c>
      <c r="I17" s="45">
        <v>400</v>
      </c>
      <c r="J17" s="45">
        <v>400</v>
      </c>
      <c r="K17" s="45">
        <v>400</v>
      </c>
      <c r="L17" s="44">
        <f t="shared" si="1"/>
        <v>2000</v>
      </c>
      <c r="M17" s="31"/>
    </row>
    <row r="18" spans="1:13" s="32" customFormat="1" ht="52.5" customHeight="1" x14ac:dyDescent="0.25">
      <c r="A18" s="26" t="s">
        <v>44</v>
      </c>
      <c r="B18" s="27" t="s">
        <v>11</v>
      </c>
      <c r="C18" s="28">
        <v>807</v>
      </c>
      <c r="D18" s="28">
        <v>503</v>
      </c>
      <c r="E18" s="30" t="s">
        <v>12</v>
      </c>
      <c r="F18" s="51" t="s">
        <v>12</v>
      </c>
      <c r="G18" s="46">
        <v>100</v>
      </c>
      <c r="H18" s="45">
        <v>100</v>
      </c>
      <c r="I18" s="45">
        <v>100</v>
      </c>
      <c r="J18" s="45">
        <v>100</v>
      </c>
      <c r="K18" s="45">
        <v>100</v>
      </c>
      <c r="L18" s="44">
        <f t="shared" si="1"/>
        <v>500</v>
      </c>
      <c r="M18" s="31"/>
    </row>
    <row r="19" spans="1:13" s="32" customFormat="1" ht="52.5" customHeight="1" x14ac:dyDescent="0.25">
      <c r="A19" s="26" t="s">
        <v>45</v>
      </c>
      <c r="B19" s="27" t="s">
        <v>11</v>
      </c>
      <c r="C19" s="28">
        <v>807</v>
      </c>
      <c r="D19" s="28">
        <v>503</v>
      </c>
      <c r="E19" s="30" t="s">
        <v>12</v>
      </c>
      <c r="F19" s="51" t="s">
        <v>12</v>
      </c>
      <c r="G19" s="46">
        <v>200</v>
      </c>
      <c r="H19" s="45">
        <v>200</v>
      </c>
      <c r="I19" s="45">
        <v>200</v>
      </c>
      <c r="J19" s="45">
        <v>200</v>
      </c>
      <c r="K19" s="45">
        <v>200</v>
      </c>
      <c r="L19" s="44">
        <f t="shared" si="1"/>
        <v>1000</v>
      </c>
      <c r="M19" s="31"/>
    </row>
    <row r="20" spans="1:13" s="32" customFormat="1" ht="51.75" customHeight="1" x14ac:dyDescent="0.25">
      <c r="A20" s="33" t="s">
        <v>22</v>
      </c>
      <c r="B20" s="27" t="s">
        <v>11</v>
      </c>
      <c r="C20" s="34">
        <v>807</v>
      </c>
      <c r="D20" s="35" t="s">
        <v>21</v>
      </c>
      <c r="E20" s="36" t="s">
        <v>12</v>
      </c>
      <c r="F20" s="52" t="s">
        <v>12</v>
      </c>
      <c r="G20" s="43">
        <f t="shared" ref="G20" si="3">G21+G22+G23+G24+G25+G26+G27+G28+G29</f>
        <v>7694.3</v>
      </c>
      <c r="H20" s="47">
        <f t="shared" ref="H20:K20" si="4">H21+H22+H23+H24+H25+H26+H27+H28+H29</f>
        <v>3800</v>
      </c>
      <c r="I20" s="47">
        <f t="shared" si="4"/>
        <v>3800</v>
      </c>
      <c r="J20" s="47">
        <f t="shared" si="4"/>
        <v>3800</v>
      </c>
      <c r="K20" s="47">
        <f t="shared" si="4"/>
        <v>3800</v>
      </c>
      <c r="L20" s="44">
        <f t="shared" si="1"/>
        <v>22894.3</v>
      </c>
      <c r="M20" s="37"/>
    </row>
    <row r="21" spans="1:13" s="32" customFormat="1" ht="67.5" customHeight="1" x14ac:dyDescent="0.25">
      <c r="A21" s="26" t="s">
        <v>40</v>
      </c>
      <c r="B21" s="27" t="s">
        <v>11</v>
      </c>
      <c r="C21" s="28">
        <v>807</v>
      </c>
      <c r="D21" s="29" t="s">
        <v>21</v>
      </c>
      <c r="E21" s="30" t="s">
        <v>12</v>
      </c>
      <c r="F21" s="51" t="s">
        <v>12</v>
      </c>
      <c r="G21" s="46">
        <v>200</v>
      </c>
      <c r="H21" s="45">
        <v>200</v>
      </c>
      <c r="I21" s="45">
        <v>200</v>
      </c>
      <c r="J21" s="45">
        <v>200</v>
      </c>
      <c r="K21" s="45">
        <v>200</v>
      </c>
      <c r="L21" s="44">
        <f t="shared" si="1"/>
        <v>1000</v>
      </c>
      <c r="M21" s="31"/>
    </row>
    <row r="22" spans="1:13" s="32" customFormat="1" ht="60" x14ac:dyDescent="0.25">
      <c r="A22" s="26" t="s">
        <v>41</v>
      </c>
      <c r="B22" s="27" t="s">
        <v>11</v>
      </c>
      <c r="C22" s="28">
        <v>807</v>
      </c>
      <c r="D22" s="29" t="s">
        <v>21</v>
      </c>
      <c r="E22" s="30" t="s">
        <v>12</v>
      </c>
      <c r="F22" s="51" t="s">
        <v>12</v>
      </c>
      <c r="G22" s="46">
        <v>1262.4000000000001</v>
      </c>
      <c r="H22" s="45">
        <v>800</v>
      </c>
      <c r="I22" s="45">
        <v>800</v>
      </c>
      <c r="J22" s="45">
        <v>800</v>
      </c>
      <c r="K22" s="45">
        <v>800</v>
      </c>
      <c r="L22" s="44">
        <f t="shared" si="1"/>
        <v>4462.3999999999996</v>
      </c>
      <c r="M22" s="31"/>
    </row>
    <row r="23" spans="1:13" s="32" customFormat="1" ht="80.25" customHeight="1" x14ac:dyDescent="0.25">
      <c r="A23" s="26" t="s">
        <v>36</v>
      </c>
      <c r="B23" s="27" t="s">
        <v>11</v>
      </c>
      <c r="C23" s="28">
        <v>807</v>
      </c>
      <c r="D23" s="29">
        <v>503</v>
      </c>
      <c r="E23" s="30" t="s">
        <v>12</v>
      </c>
      <c r="F23" s="51" t="s">
        <v>12</v>
      </c>
      <c r="G23" s="46">
        <v>2790.6</v>
      </c>
      <c r="H23" s="45">
        <v>2800</v>
      </c>
      <c r="I23" s="45">
        <v>2800</v>
      </c>
      <c r="J23" s="45">
        <v>2800</v>
      </c>
      <c r="K23" s="45">
        <v>2800</v>
      </c>
      <c r="L23" s="44">
        <f t="shared" si="1"/>
        <v>13990.6</v>
      </c>
      <c r="M23" s="31" t="s">
        <v>24</v>
      </c>
    </row>
    <row r="24" spans="1:13" s="32" customFormat="1" ht="91.5" customHeight="1" x14ac:dyDescent="0.25">
      <c r="A24" s="26" t="s">
        <v>26</v>
      </c>
      <c r="B24" s="27" t="s">
        <v>11</v>
      </c>
      <c r="C24" s="28">
        <v>807</v>
      </c>
      <c r="D24" s="29">
        <v>503</v>
      </c>
      <c r="E24" s="30" t="s">
        <v>12</v>
      </c>
      <c r="F24" s="51" t="s">
        <v>12</v>
      </c>
      <c r="G24" s="46">
        <v>15.6</v>
      </c>
      <c r="H24" s="45">
        <v>0</v>
      </c>
      <c r="I24" s="45">
        <v>0</v>
      </c>
      <c r="J24" s="45">
        <v>0</v>
      </c>
      <c r="K24" s="45">
        <v>0</v>
      </c>
      <c r="L24" s="44">
        <f t="shared" si="1"/>
        <v>15.6</v>
      </c>
      <c r="M24" s="31"/>
    </row>
    <row r="25" spans="1:13" s="32" customFormat="1" ht="110.25" customHeight="1" x14ac:dyDescent="0.25">
      <c r="A25" s="26" t="s">
        <v>27</v>
      </c>
      <c r="B25" s="27" t="s">
        <v>11</v>
      </c>
      <c r="C25" s="28">
        <v>807</v>
      </c>
      <c r="D25" s="29">
        <v>503</v>
      </c>
      <c r="E25" s="30" t="s">
        <v>12</v>
      </c>
      <c r="F25" s="51" t="s">
        <v>12</v>
      </c>
      <c r="G25" s="46">
        <v>37.6</v>
      </c>
      <c r="H25" s="45">
        <v>0</v>
      </c>
      <c r="I25" s="45">
        <v>0</v>
      </c>
      <c r="J25" s="45">
        <v>0</v>
      </c>
      <c r="K25" s="45">
        <v>0</v>
      </c>
      <c r="L25" s="44">
        <f t="shared" si="1"/>
        <v>37.6</v>
      </c>
      <c r="M25" s="31"/>
    </row>
    <row r="26" spans="1:13" s="32" customFormat="1" ht="108" customHeight="1" x14ac:dyDescent="0.25">
      <c r="A26" s="26" t="s">
        <v>28</v>
      </c>
      <c r="B26" s="27" t="s">
        <v>11</v>
      </c>
      <c r="C26" s="28">
        <v>807</v>
      </c>
      <c r="D26" s="29">
        <v>503</v>
      </c>
      <c r="E26" s="30" t="s">
        <v>12</v>
      </c>
      <c r="F26" s="51" t="s">
        <v>12</v>
      </c>
      <c r="G26" s="46">
        <v>54</v>
      </c>
      <c r="H26" s="45">
        <v>0</v>
      </c>
      <c r="I26" s="45">
        <v>0</v>
      </c>
      <c r="J26" s="45">
        <v>0</v>
      </c>
      <c r="K26" s="45">
        <v>0</v>
      </c>
      <c r="L26" s="44">
        <f t="shared" si="1"/>
        <v>54</v>
      </c>
      <c r="M26" s="31"/>
    </row>
    <row r="27" spans="1:13" s="32" customFormat="1" ht="107.25" customHeight="1" x14ac:dyDescent="0.25">
      <c r="A27" s="26" t="s">
        <v>29</v>
      </c>
      <c r="B27" s="27" t="s">
        <v>11</v>
      </c>
      <c r="C27" s="28">
        <v>807</v>
      </c>
      <c r="D27" s="29">
        <v>503</v>
      </c>
      <c r="E27" s="30" t="s">
        <v>12</v>
      </c>
      <c r="F27" s="51" t="s">
        <v>12</v>
      </c>
      <c r="G27" s="46">
        <v>205.7</v>
      </c>
      <c r="H27" s="45">
        <v>0</v>
      </c>
      <c r="I27" s="45">
        <v>0</v>
      </c>
      <c r="J27" s="45">
        <v>0</v>
      </c>
      <c r="K27" s="45">
        <v>0</v>
      </c>
      <c r="L27" s="44">
        <f t="shared" si="1"/>
        <v>205.7</v>
      </c>
      <c r="M27" s="31"/>
    </row>
    <row r="28" spans="1:13" s="32" customFormat="1" ht="93.75" customHeight="1" x14ac:dyDescent="0.25">
      <c r="A28" s="26" t="s">
        <v>30</v>
      </c>
      <c r="B28" s="27" t="s">
        <v>11</v>
      </c>
      <c r="C28" s="28">
        <v>807</v>
      </c>
      <c r="D28" s="29">
        <v>503</v>
      </c>
      <c r="E28" s="30" t="s">
        <v>12</v>
      </c>
      <c r="F28" s="51" t="s">
        <v>12</v>
      </c>
      <c r="G28" s="46">
        <v>918.7</v>
      </c>
      <c r="H28" s="45">
        <v>0</v>
      </c>
      <c r="I28" s="45">
        <v>0</v>
      </c>
      <c r="J28" s="45">
        <v>0</v>
      </c>
      <c r="K28" s="45">
        <v>0</v>
      </c>
      <c r="L28" s="44">
        <f t="shared" si="1"/>
        <v>918.7</v>
      </c>
      <c r="M28" s="31"/>
    </row>
    <row r="29" spans="1:13" s="32" customFormat="1" ht="110.25" customHeight="1" x14ac:dyDescent="0.25">
      <c r="A29" s="26" t="s">
        <v>31</v>
      </c>
      <c r="B29" s="27" t="s">
        <v>11</v>
      </c>
      <c r="C29" s="28">
        <v>807</v>
      </c>
      <c r="D29" s="29">
        <v>503</v>
      </c>
      <c r="E29" s="30" t="s">
        <v>12</v>
      </c>
      <c r="F29" s="30" t="s">
        <v>12</v>
      </c>
      <c r="G29" s="46">
        <v>2209.6999999999998</v>
      </c>
      <c r="H29" s="45">
        <v>0</v>
      </c>
      <c r="I29" s="45">
        <v>0</v>
      </c>
      <c r="J29" s="45">
        <v>0</v>
      </c>
      <c r="K29" s="45">
        <v>0</v>
      </c>
      <c r="L29" s="44">
        <f t="shared" si="1"/>
        <v>2209.6999999999998</v>
      </c>
      <c r="M29" s="31"/>
    </row>
    <row r="30" spans="1:13" x14ac:dyDescent="0.25">
      <c r="A30" s="7" t="s">
        <v>13</v>
      </c>
      <c r="B30" s="7"/>
      <c r="C30" s="10"/>
      <c r="D30" s="24"/>
      <c r="E30" s="9"/>
      <c r="F30" s="9"/>
      <c r="G30" s="46"/>
      <c r="H30" s="48"/>
      <c r="I30" s="48"/>
      <c r="J30" s="48"/>
      <c r="K30" s="48"/>
      <c r="L30" s="44"/>
      <c r="M30" s="11"/>
    </row>
    <row r="31" spans="1:13" ht="49.5" customHeight="1" x14ac:dyDescent="0.25">
      <c r="A31" s="16" t="s">
        <v>14</v>
      </c>
      <c r="B31" s="17" t="s">
        <v>11</v>
      </c>
      <c r="C31" s="18">
        <v>807</v>
      </c>
      <c r="D31" s="25"/>
      <c r="E31" s="19" t="s">
        <v>12</v>
      </c>
      <c r="F31" s="19" t="s">
        <v>12</v>
      </c>
      <c r="G31" s="50">
        <f>G11+G14+G20</f>
        <v>10281.200000000001</v>
      </c>
      <c r="H31" s="49">
        <f>H11+H14+H20</f>
        <v>6300</v>
      </c>
      <c r="I31" s="49">
        <f>I11+I14+I20</f>
        <v>6300</v>
      </c>
      <c r="J31" s="49">
        <f>J11+J14+J20</f>
        <v>6300</v>
      </c>
      <c r="K31" s="49">
        <f>K11+K14+K20</f>
        <v>6300</v>
      </c>
      <c r="L31" s="44">
        <f t="shared" si="1"/>
        <v>35481.199999999997</v>
      </c>
      <c r="M31" s="20"/>
    </row>
    <row r="32" spans="1:13" ht="18.75" x14ac:dyDescent="0.3">
      <c r="A32" s="5"/>
    </row>
    <row r="33" spans="1:7" s="21" customFormat="1" ht="18.75" customHeight="1" x14ac:dyDescent="0.3">
      <c r="A33" s="54"/>
      <c r="B33" s="54"/>
      <c r="C33" s="54"/>
      <c r="D33" s="54"/>
      <c r="G33" s="42"/>
    </row>
    <row r="34" spans="1:7" s="21" customFormat="1" ht="18.75" x14ac:dyDescent="0.3">
      <c r="C34" s="22"/>
      <c r="D34" s="22"/>
      <c r="G34" s="42"/>
    </row>
  </sheetData>
  <mergeCells count="16">
    <mergeCell ref="A33:D33"/>
    <mergeCell ref="G2:M2"/>
    <mergeCell ref="G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98425196850393704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2019-03-04T09:15:10Z</cp:lastPrinted>
  <dcterms:created xsi:type="dcterms:W3CDTF">2013-10-21T07:13:48Z</dcterms:created>
  <dcterms:modified xsi:type="dcterms:W3CDTF">2019-06-17T09:01:14Z</dcterms:modified>
</cp:coreProperties>
</file>