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8945" windowHeight="11055" activeTab="1"/>
  </bookViews>
  <sheets>
    <sheet name="Прил 1" sheetId="8" r:id="rId1"/>
    <sheet name="Прил 2" sheetId="4" r:id="rId2"/>
  </sheets>
  <calcPr calcId="145621"/>
</workbook>
</file>

<file path=xl/calcChain.xml><?xml version="1.0" encoding="utf-8"?>
<calcChain xmlns="http://schemas.openxmlformats.org/spreadsheetml/2006/main">
  <c r="I29" i="4" l="1"/>
  <c r="I22" i="4"/>
  <c r="J83" i="8" l="1"/>
  <c r="J81" i="8" s="1"/>
  <c r="K83" i="8"/>
  <c r="L83" i="8"/>
  <c r="L81" i="8" s="1"/>
  <c r="I83" i="8"/>
  <c r="H83" i="8"/>
  <c r="J90" i="8"/>
  <c r="K90" i="8"/>
  <c r="L90" i="8"/>
  <c r="I90" i="8"/>
  <c r="J63" i="8"/>
  <c r="K63" i="8"/>
  <c r="L63" i="8"/>
  <c r="J64" i="8"/>
  <c r="K64" i="8"/>
  <c r="L64" i="8"/>
  <c r="I63" i="8"/>
  <c r="I64" i="8"/>
  <c r="H64" i="8"/>
  <c r="H63" i="8"/>
  <c r="J69" i="8"/>
  <c r="K69" i="8"/>
  <c r="L69" i="8"/>
  <c r="I69" i="8"/>
  <c r="I54" i="8"/>
  <c r="J54" i="8"/>
  <c r="K54" i="8"/>
  <c r="L54" i="8"/>
  <c r="I55" i="8"/>
  <c r="J55" i="8"/>
  <c r="K55" i="8"/>
  <c r="L55" i="8"/>
  <c r="H55" i="8"/>
  <c r="H54" i="8"/>
  <c r="I21" i="8"/>
  <c r="I17" i="8" s="1"/>
  <c r="I15" i="8" s="1"/>
  <c r="J21" i="8"/>
  <c r="J19" i="8" s="1"/>
  <c r="K21" i="8"/>
  <c r="L21" i="8"/>
  <c r="L17" i="8" s="1"/>
  <c r="H21" i="8"/>
  <c r="H19" i="8" s="1"/>
  <c r="J44" i="8"/>
  <c r="K44" i="8"/>
  <c r="L44" i="8"/>
  <c r="I44" i="8"/>
  <c r="H44" i="8"/>
  <c r="J36" i="8"/>
  <c r="K36" i="8"/>
  <c r="L36" i="8"/>
  <c r="I36" i="8"/>
  <c r="K19" i="8"/>
  <c r="J24" i="8"/>
  <c r="K24" i="8"/>
  <c r="L24" i="8"/>
  <c r="J32" i="8"/>
  <c r="K32" i="8"/>
  <c r="L32" i="8"/>
  <c r="J65" i="8"/>
  <c r="K65" i="8"/>
  <c r="L65" i="8"/>
  <c r="J73" i="8"/>
  <c r="K73" i="8"/>
  <c r="L73" i="8"/>
  <c r="J77" i="8"/>
  <c r="K77" i="8"/>
  <c r="L77" i="8"/>
  <c r="K81" i="8"/>
  <c r="M26" i="8"/>
  <c r="M30" i="8"/>
  <c r="M34" i="8"/>
  <c r="M38" i="8"/>
  <c r="M42" i="8"/>
  <c r="M46" i="8"/>
  <c r="M59" i="8"/>
  <c r="M67" i="8"/>
  <c r="M71" i="8"/>
  <c r="M75" i="8"/>
  <c r="M79" i="8"/>
  <c r="M88" i="8"/>
  <c r="M92" i="8"/>
  <c r="H90" i="8"/>
  <c r="H86" i="8"/>
  <c r="M86" i="8" s="1"/>
  <c r="I81" i="8"/>
  <c r="H81" i="8"/>
  <c r="I77" i="8"/>
  <c r="H77" i="8"/>
  <c r="I73" i="8"/>
  <c r="H73" i="8"/>
  <c r="H69" i="8"/>
  <c r="I65" i="8"/>
  <c r="H65" i="8"/>
  <c r="H57" i="8"/>
  <c r="M57" i="8" s="1"/>
  <c r="H40" i="8"/>
  <c r="M40" i="8" s="1"/>
  <c r="H36" i="8"/>
  <c r="I32" i="8"/>
  <c r="H32" i="8"/>
  <c r="H28" i="8"/>
  <c r="M28" i="8" s="1"/>
  <c r="I24" i="8"/>
  <c r="H24" i="8"/>
  <c r="M90" i="8" l="1"/>
  <c r="M69" i="8"/>
  <c r="M44" i="8"/>
  <c r="J51" i="8"/>
  <c r="M36" i="8"/>
  <c r="J61" i="8"/>
  <c r="I52" i="8"/>
  <c r="K52" i="8"/>
  <c r="M32" i="8"/>
  <c r="K17" i="8"/>
  <c r="K15" i="8" s="1"/>
  <c r="M63" i="8"/>
  <c r="M73" i="8"/>
  <c r="M65" i="8"/>
  <c r="K50" i="8"/>
  <c r="L52" i="8"/>
  <c r="M24" i="8"/>
  <c r="M77" i="8"/>
  <c r="L61" i="8"/>
  <c r="M83" i="8"/>
  <c r="I61" i="8"/>
  <c r="K51" i="8"/>
  <c r="J50" i="8"/>
  <c r="J17" i="8"/>
  <c r="J15" i="8" s="1"/>
  <c r="L15" i="8"/>
  <c r="M81" i="8"/>
  <c r="L51" i="8"/>
  <c r="K61" i="8"/>
  <c r="J52" i="8"/>
  <c r="L19" i="8"/>
  <c r="M54" i="8"/>
  <c r="L50" i="8"/>
  <c r="M21" i="8"/>
  <c r="I19" i="8"/>
  <c r="H50" i="8"/>
  <c r="I51" i="8"/>
  <c r="H51" i="8"/>
  <c r="H52" i="8"/>
  <c r="H61" i="8"/>
  <c r="H17" i="8"/>
  <c r="H15" i="8" s="1"/>
  <c r="I50" i="8"/>
  <c r="K48" i="8" l="1"/>
  <c r="K11" i="8" s="1"/>
  <c r="K13" i="8" s="1"/>
  <c r="J48" i="8"/>
  <c r="J11" i="8" s="1"/>
  <c r="J13" i="8" s="1"/>
  <c r="I48" i="8"/>
  <c r="I11" i="8" s="1"/>
  <c r="I13" i="8" s="1"/>
  <c r="H48" i="8"/>
  <c r="H11" i="8" s="1"/>
  <c r="H13" i="8" s="1"/>
  <c r="M61" i="8"/>
  <c r="M52" i="8"/>
  <c r="M15" i="8"/>
  <c r="M19" i="8"/>
  <c r="M17" i="8"/>
  <c r="L48" i="8"/>
  <c r="M50" i="8"/>
  <c r="H15" i="4"/>
  <c r="H10" i="4" s="1"/>
  <c r="H17" i="4"/>
  <c r="H24" i="4"/>
  <c r="L11" i="8" l="1"/>
  <c r="M48" i="8"/>
  <c r="G24" i="4"/>
  <c r="G17" i="4"/>
  <c r="E15" i="4"/>
  <c r="F15" i="4"/>
  <c r="G15" i="4"/>
  <c r="G10" i="4" s="1"/>
  <c r="D15" i="4"/>
  <c r="I15" i="4" s="1"/>
  <c r="L13" i="8" l="1"/>
  <c r="M13" i="8" s="1"/>
  <c r="M11" i="8"/>
  <c r="F17" i="4"/>
  <c r="E17" i="4"/>
  <c r="D17" i="4"/>
  <c r="I17" i="4" s="1"/>
  <c r="F24" i="4"/>
  <c r="E24" i="4"/>
  <c r="D24" i="4"/>
  <c r="E10" i="4"/>
  <c r="F10" i="4"/>
  <c r="D10" i="4"/>
  <c r="I10" i="4" l="1"/>
  <c r="I24" i="4"/>
</calcChain>
</file>

<file path=xl/sharedStrings.xml><?xml version="1.0" encoding="utf-8"?>
<sst xmlns="http://schemas.openxmlformats.org/spreadsheetml/2006/main" count="315" uniqueCount="94">
  <si>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</si>
  <si>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</si>
  <si>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</si>
  <si>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</si>
  <si>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(тыс. руб.), годы</t>
  </si>
  <si>
    <t>ГРБС</t>
  </si>
  <si>
    <t>Рз</t>
  </si>
  <si>
    <t>Пр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</si>
  <si>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</si>
  <si>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</si>
  <si>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</si>
  <si>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</si>
  <si>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</si>
  <si>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</si>
  <si>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</si>
  <si>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</si>
  <si>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</si>
  <si>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Приложение № 1</t>
  </si>
  <si>
    <t>Статус        (муниципальная программа, подпрограмма)</t>
  </si>
  <si>
    <t>Приложение № 2</t>
  </si>
  <si>
    <t>Распределение планируемых расходов за счет средств местного бюджета по мероприятиям и подпрограммам муниципальной программы</t>
  </si>
  <si>
    <t>Мероприятие 1 Подпрограммы 1</t>
  </si>
  <si>
    <t>всего расходные обязательства</t>
  </si>
  <si>
    <t>Подпрограмма 2</t>
  </si>
  <si>
    <t>Мероприятие 1 Подпрограммы 2</t>
  </si>
  <si>
    <t>Мероприятие 2 Подпрограммы 2</t>
  </si>
  <si>
    <t>Мероприятие 3 Подпрограммы 2</t>
  </si>
  <si>
    <t>Мероприятие 4 Подпрограммы 2</t>
  </si>
  <si>
    <t>Ответственный исполнитель, соисполнители</t>
  </si>
  <si>
    <t>Оценка расходов</t>
  </si>
  <si>
    <t>первый год планового периода</t>
  </si>
  <si>
    <t>второй год планового периода</t>
  </si>
  <si>
    <t>юридические лица</t>
  </si>
  <si>
    <t xml:space="preserve">Статус  </t>
  </si>
  <si>
    <t>Наименование  муниципальной программы, подпрограммы муниципальной программы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</si>
  <si>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</si>
  <si>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</si>
  <si>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</si>
  <si>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</si>
  <si>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</si>
  <si>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Мероприятие 5 Подпрограммы 2</t>
  </si>
  <si>
    <t>Администрация                    Б-Улуйского сельсовета</t>
  </si>
  <si>
    <t>бюджет Большеулуйского сельсовета</t>
  </si>
  <si>
    <t xml:space="preserve">к муниципальной программе "Модернизация жилищно-коммунального хозяйства </t>
  </si>
  <si>
    <t>0501</t>
  </si>
  <si>
    <t xml:space="preserve">Проведение ремонта в многоквартирных домах </t>
  </si>
  <si>
    <t>к муниципальной программе "Модернизация жилищно-коммунального хозяйства</t>
  </si>
  <si>
    <t>Обеспечение возмещения недополученных доходов организаций в связи с оказанием населению услуг бани по социально-ориентированным ценам</t>
  </si>
  <si>
    <t>0502</t>
  </si>
  <si>
    <t>Проведение ремонта в муниципальном жилом фонде Большеулуйского сельсовета в порядке очередности</t>
  </si>
  <si>
    <t>Инвентаризация объектов жилищно-коммунального хозяйства Большеулуйского сельсовета</t>
  </si>
  <si>
    <t>Дезинфекция жилых домов</t>
  </si>
  <si>
    <t>Отчисления на капитальный ремонт многоквартирных жилых домов</t>
  </si>
  <si>
    <t>на территории Большеулуйского сельсовета"</t>
  </si>
  <si>
    <t> «Модернизация жилищно-коммунального хозяйства на территории Большеулуйского сельсовета»</t>
  </si>
  <si>
    <t>"Развитие и модернизация объектов жилищного фонда на территории Большеулуйского сельсовета"</t>
  </si>
  <si>
    <t> «Развитие и модернизация объектов коммунальной инфраструктуры на территории Большеулуйского сельсовета»</t>
  </si>
  <si>
    <t>текущий финансовый год</t>
  </si>
  <si>
    <t>0410000000</t>
  </si>
  <si>
    <t>0410000010</t>
  </si>
  <si>
    <t>Увеличение площади муниципального жилого фонда</t>
  </si>
  <si>
    <t>0420000020</t>
  </si>
  <si>
    <t>0420000030</t>
  </si>
  <si>
    <t>0420000050</t>
  </si>
  <si>
    <t>Модернизация, предупреждение и устранение чрезвычайных и аварийных ситуаций на объектах теплоснабжения</t>
  </si>
  <si>
    <t>0420000010</t>
  </si>
  <si>
    <t>Модернизация, предупреждение и устранение чрезвычайных и аварийных ситуаций на объектах водоснабжения</t>
  </si>
  <si>
    <t>Модернизация банно-прачечного комбината</t>
  </si>
  <si>
    <t>0420000060</t>
  </si>
  <si>
    <t>Ресурсное обеспечение и прогнозная оценка расходов на реализацию целей муниципальной программы Большеулуйского сельсовета с учетом источников финансирования, в том числе по уровням бюджетной системы</t>
  </si>
  <si>
    <t>Сохранение жилищного фонда пригодным для эксплуатации путем проведения ремонтов в жилых домах Большеулуйского сельсовет</t>
  </si>
  <si>
    <t>1.1.1.</t>
  </si>
  <si>
    <t>1.1.2.</t>
  </si>
  <si>
    <t>1.1.3.</t>
  </si>
  <si>
    <t>1.1.4.</t>
  </si>
  <si>
    <t>1.1.5.</t>
  </si>
  <si>
    <t>1.1.6.</t>
  </si>
  <si>
    <t>Снос ветхих и аварийных домов</t>
  </si>
  <si>
    <t>Обеспечение населения бесперебойным теплоснабжением</t>
  </si>
  <si>
    <t>2.1.1.</t>
  </si>
  <si>
    <t>Обеспечение населения питьевой водой, соответствующей требованиям безопасности и безвредности, установленным санитарно-эпидемиологическим правилам</t>
  </si>
  <si>
    <t>2.2.1.</t>
  </si>
  <si>
    <t>2.2.2.</t>
  </si>
  <si>
    <t>Мероприятия по реализации мероприятий подпрограммы "Модернизация, реконструкция и капитальный ремонт объектов коммунальной инфраструктуры муниципальных образований Красноярского края"</t>
  </si>
  <si>
    <t>2.5.1.</t>
  </si>
  <si>
    <t>2.5.2.</t>
  </si>
  <si>
    <t>Выполнение проектных и кадастровых работ, госэкспертиза</t>
  </si>
  <si>
    <t>0420000000</t>
  </si>
  <si>
    <t>третий год планового периода</t>
  </si>
  <si>
    <t>четвертый год планового периода</t>
  </si>
  <si>
    <t>тыс.руб.</t>
  </si>
  <si>
    <t>Приобретение материалов для прокладки водопровода</t>
  </si>
  <si>
    <t>Приложение № 1 к постановлению № 58 от 10.06.2019</t>
  </si>
  <si>
    <t>Приложение № 2 к постановлению № 58 от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</si>
</sst>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horizontal="right"/>
    </xf>
    <xf numFmtId="2" fontId="2" fillId="0" borderId="6" xfId="0" applyNumberFormat="1" applyFont="1" applyBorder="1" applyAlignment="1">
      <alignment horizontal="center" vertical="top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0" fillId="0" borderId="0" xfId="0" applyFont="1"/>
    <xf numFmtId="0" fontId="4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49" fontId="0" fillId="0" borderId="0" xfId="0" applyNumberFormat="1"/>
    <xf numFmtId="49" fontId="2" fillId="0" borderId="0" xfId="0" applyNumberFormat="1" applyFont="1"/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vertical="top"/>
    </xf>
    <xf numFmtId="49" fontId="3" fillId="0" borderId="6" xfId="0" applyNumberFormat="1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6" fillId="0" borderId="6" xfId="0" applyNumberFormat="1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vertical="top" wrapText="1"/>
    </xf>
    <xf numFmtId="14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right"/>
    </xf>
    <xf numFmtId="0" fontId="0" fillId="3" borderId="0" xfId="0" applyFill="1"/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3" borderId="6" xfId="0" applyNumberFormat="1" applyFont="1" applyFill="1" applyBorder="1" applyAlignment="1">
      <alignment horizontal="center" vertical="top"/>
    </xf>
    <xf numFmtId="0" fontId="3" fillId="3" borderId="6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center" vertical="top"/>
    </xf>
    <xf numFmtId="49" fontId="3" fillId="3" borderId="6" xfId="0" applyNumberFormat="1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4" fillId="3" borderId="6" xfId="0" applyFont="1" applyFill="1" applyBorder="1" applyAlignment="1">
      <alignment vertical="top" wrapText="1"/>
    </xf>
    <xf numFmtId="49" fontId="6" fillId="3" borderId="6" xfId="0" applyNumberFormat="1" applyFont="1" applyFill="1" applyBorder="1" applyAlignment="1">
      <alignment vertical="top" wrapText="1"/>
    </xf>
    <xf numFmtId="2" fontId="3" fillId="3" borderId="6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vertical="top" wrapText="1"/>
    </xf>
    <xf numFmtId="0" fontId="2" fillId="4" borderId="6" xfId="0" applyFont="1" applyFill="1" applyBorder="1" applyAlignment="1">
      <alignment horizontal="center" vertical="top"/>
    </xf>
    <xf numFmtId="49" fontId="2" fillId="4" borderId="6" xfId="0" applyNumberFormat="1" applyFont="1" applyFill="1" applyBorder="1" applyAlignment="1">
      <alignment vertical="top"/>
    </xf>
    <xf numFmtId="49" fontId="6" fillId="4" borderId="6" xfId="0" applyNumberFormat="1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/>
    </xf>
    <xf numFmtId="2" fontId="2" fillId="4" borderId="6" xfId="0" applyNumberFormat="1" applyFont="1" applyFill="1" applyBorder="1" applyAlignment="1">
      <alignment horizontal="center" vertical="top"/>
    </xf>
    <xf numFmtId="0" fontId="0" fillId="4" borderId="0" xfId="0" applyFill="1"/>
    <xf numFmtId="0" fontId="5" fillId="4" borderId="6" xfId="0" applyFont="1" applyFill="1" applyBorder="1" applyAlignment="1">
      <alignment vertical="top" wrapText="1"/>
    </xf>
    <xf numFmtId="2" fontId="2" fillId="3" borderId="6" xfId="0" applyNumberFormat="1" applyFont="1" applyFill="1" applyBorder="1" applyAlignment="1">
      <alignment horizontal="center" vertical="top"/>
    </xf>
    <xf numFmtId="164" fontId="2" fillId="0" borderId="6" xfId="0" applyNumberFormat="1" applyFont="1" applyBorder="1" applyAlignment="1">
      <alignment horizontal="center" vertical="top"/>
    </xf>
    <xf numFmtId="164" fontId="2" fillId="3" borderId="6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vertical="top" wrapText="1"/>
    </xf>
    <xf numFmtId="164" fontId="2" fillId="4" borderId="6" xfId="0" applyNumberFormat="1" applyFont="1" applyFill="1" applyBorder="1" applyAlignment="1">
      <alignment horizontal="center" vertical="top"/>
    </xf>
    <xf numFmtId="49" fontId="7" fillId="0" borderId="6" xfId="0" applyNumberFormat="1" applyFont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/>
    </xf>
    <xf numFmtId="49" fontId="6" fillId="2" borderId="6" xfId="0" applyNumberFormat="1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/>
    </xf>
    <xf numFmtId="164" fontId="3" fillId="0" borderId="6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topLeftCell="A64" workbookViewId="0">
      <selection activeCell="H72" sqref="H72"/>
    </sheetView>
  </sheetViews>
  <sheetFormatPr defaultRowHeight="15" x14ac:dyDescent="0.25"/>
  <cols>
    <col min="1" max="1" width="15.85546875" customWidth="1"/>
    <col min="2" max="2" width="31.5703125" customWidth="1"/>
    <col min="3" max="3" width="20.7109375" customWidth="1"/>
    <col min="4" max="4" width="8" customWidth="1"/>
    <col min="5" max="5" width="7" style="14" customWidth="1"/>
    <col min="6" max="6" width="9.28515625" customWidth="1"/>
    <col min="7" max="7" width="7.28515625" customWidth="1"/>
    <col min="8" max="8" width="10.85546875" style="28" customWidth="1"/>
    <col min="9" max="12" width="10.85546875" customWidth="1"/>
    <col min="13" max="13" width="11.7109375" customWidth="1"/>
  </cols>
  <sheetData>
    <row r="1" spans="1:13" x14ac:dyDescent="0.25">
      <c r="F1" t="s">
        <v>92</v>
      </c>
    </row>
    <row r="2" spans="1:13" x14ac:dyDescent="0.25">
      <c r="H2" s="62" t="s">
        <v>17</v>
      </c>
      <c r="I2" s="62"/>
      <c r="J2" s="62"/>
      <c r="K2" s="62"/>
      <c r="L2" s="62"/>
      <c r="M2" s="63"/>
    </row>
    <row r="3" spans="1:13" x14ac:dyDescent="0.25">
      <c r="B3" s="26"/>
      <c r="C3" s="1"/>
      <c r="D3" s="62" t="s">
        <v>43</v>
      </c>
      <c r="E3" s="62"/>
      <c r="F3" s="62"/>
      <c r="G3" s="62"/>
      <c r="H3" s="62"/>
      <c r="I3" s="62"/>
      <c r="J3" s="62"/>
      <c r="K3" s="62"/>
      <c r="L3" s="62"/>
      <c r="M3" s="62"/>
    </row>
    <row r="4" spans="1:13" x14ac:dyDescent="0.25">
      <c r="B4" s="1"/>
      <c r="C4" s="1"/>
      <c r="D4" s="1"/>
      <c r="E4" s="15"/>
      <c r="F4" s="64" t="s">
        <v>53</v>
      </c>
      <c r="G4" s="64"/>
      <c r="H4" s="64"/>
      <c r="I4" s="64"/>
      <c r="J4" s="64"/>
      <c r="K4" s="64"/>
      <c r="L4" s="64"/>
      <c r="M4" s="64"/>
    </row>
    <row r="5" spans="1:13" ht="43.5" customHeight="1" x14ac:dyDescent="0.25">
      <c r="B5" s="65" t="s">
        <v>20</v>
      </c>
      <c r="C5" s="65"/>
      <c r="D5" s="65"/>
      <c r="E5" s="65"/>
      <c r="F5" s="65"/>
      <c r="G5" s="65"/>
      <c r="H5" s="27"/>
      <c r="I5" s="24"/>
      <c r="J5" s="58"/>
      <c r="K5" s="58"/>
      <c r="L5" s="24"/>
      <c r="M5" s="24"/>
    </row>
    <row r="6" spans="1:13" ht="15.75" thickBot="1" x14ac:dyDescent="0.3"/>
    <row r="7" spans="1:13" ht="24" customHeight="1" x14ac:dyDescent="0.25">
      <c r="A7" s="66" t="s">
        <v>18</v>
      </c>
      <c r="B7" s="66" t="s">
        <v>0</v>
      </c>
      <c r="C7" s="66" t="s">
        <v>1</v>
      </c>
      <c r="D7" s="69" t="s">
        <v>2</v>
      </c>
      <c r="E7" s="70"/>
      <c r="F7" s="70"/>
      <c r="G7" s="71"/>
      <c r="H7" s="70" t="s">
        <v>3</v>
      </c>
      <c r="I7" s="70"/>
      <c r="J7" s="70"/>
      <c r="K7" s="70"/>
      <c r="L7" s="70"/>
      <c r="M7" s="75"/>
    </row>
    <row r="8" spans="1:13" ht="15.75" thickBot="1" x14ac:dyDescent="0.3">
      <c r="A8" s="67"/>
      <c r="B8" s="67"/>
      <c r="C8" s="67"/>
      <c r="D8" s="72"/>
      <c r="E8" s="73"/>
      <c r="F8" s="73"/>
      <c r="G8" s="74"/>
      <c r="H8" s="73" t="s">
        <v>90</v>
      </c>
      <c r="I8" s="73"/>
      <c r="J8" s="73"/>
      <c r="K8" s="73"/>
      <c r="L8" s="73"/>
      <c r="M8" s="76"/>
    </row>
    <row r="9" spans="1:13" ht="60.75" thickBot="1" x14ac:dyDescent="0.3">
      <c r="A9" s="67"/>
      <c r="B9" s="67"/>
      <c r="C9" s="67"/>
      <c r="D9" s="66" t="s">
        <v>5</v>
      </c>
      <c r="E9" s="16" t="s">
        <v>6</v>
      </c>
      <c r="F9" s="66" t="s">
        <v>8</v>
      </c>
      <c r="G9" s="66" t="s">
        <v>9</v>
      </c>
      <c r="H9" s="29" t="s">
        <v>57</v>
      </c>
      <c r="I9" s="23" t="s">
        <v>30</v>
      </c>
      <c r="J9" s="23" t="s">
        <v>31</v>
      </c>
      <c r="K9" s="23" t="s">
        <v>88</v>
      </c>
      <c r="L9" s="59" t="s">
        <v>89</v>
      </c>
      <c r="M9" s="66" t="s">
        <v>10</v>
      </c>
    </row>
    <row r="10" spans="1:13" ht="15.75" thickBot="1" x14ac:dyDescent="0.3">
      <c r="A10" s="68"/>
      <c r="B10" s="68"/>
      <c r="C10" s="68"/>
      <c r="D10" s="68"/>
      <c r="E10" s="17" t="s">
        <v>7</v>
      </c>
      <c r="F10" s="68"/>
      <c r="G10" s="68"/>
      <c r="H10" s="30">
        <v>2019</v>
      </c>
      <c r="I10" s="2">
        <v>2020</v>
      </c>
      <c r="J10" s="2">
        <v>2021</v>
      </c>
      <c r="K10" s="2">
        <v>2022</v>
      </c>
      <c r="L10" s="2">
        <v>2023</v>
      </c>
      <c r="M10" s="68"/>
    </row>
    <row r="11" spans="1:13" ht="54" customHeight="1" thickBot="1" x14ac:dyDescent="0.3">
      <c r="A11" s="77" t="s">
        <v>11</v>
      </c>
      <c r="B11" s="77" t="s">
        <v>54</v>
      </c>
      <c r="C11" s="7" t="s">
        <v>12</v>
      </c>
      <c r="D11" s="9">
        <v>807</v>
      </c>
      <c r="E11" s="19" t="s">
        <v>13</v>
      </c>
      <c r="F11" s="9" t="s">
        <v>13</v>
      </c>
      <c r="G11" s="9" t="s">
        <v>13</v>
      </c>
      <c r="H11" s="32">
        <f>H48+H15</f>
        <v>5170</v>
      </c>
      <c r="I11" s="31">
        <f>I48+I15</f>
        <v>5120</v>
      </c>
      <c r="J11" s="31">
        <f>J48+J15</f>
        <v>5120</v>
      </c>
      <c r="K11" s="31">
        <f>K48+K15</f>
        <v>5120</v>
      </c>
      <c r="L11" s="31">
        <f>L48+L15</f>
        <v>5120</v>
      </c>
      <c r="M11" s="31">
        <f>H11+I11+L11+J11+K11</f>
        <v>25650</v>
      </c>
    </row>
    <row r="12" spans="1:13" ht="27.75" customHeight="1" thickBot="1" x14ac:dyDescent="0.3">
      <c r="A12" s="78"/>
      <c r="B12" s="78"/>
      <c r="C12" s="7" t="s">
        <v>14</v>
      </c>
      <c r="D12" s="9"/>
      <c r="E12" s="12"/>
      <c r="F12" s="9"/>
      <c r="G12" s="9"/>
      <c r="H12" s="32"/>
      <c r="I12" s="31"/>
      <c r="J12" s="31"/>
      <c r="K12" s="31"/>
      <c r="L12" s="31"/>
      <c r="M12" s="31"/>
    </row>
    <row r="13" spans="1:13" ht="24.75" thickBot="1" x14ac:dyDescent="0.3">
      <c r="A13" s="78"/>
      <c r="B13" s="78"/>
      <c r="C13" s="11" t="s">
        <v>41</v>
      </c>
      <c r="D13" s="8">
        <v>807</v>
      </c>
      <c r="E13" s="12" t="s">
        <v>13</v>
      </c>
      <c r="F13" s="9" t="s">
        <v>13</v>
      </c>
      <c r="G13" s="9" t="s">
        <v>13</v>
      </c>
      <c r="H13" s="32">
        <f t="shared" ref="H13:I13" si="0">H11</f>
        <v>5170</v>
      </c>
      <c r="I13" s="31">
        <f t="shared" si="0"/>
        <v>5120</v>
      </c>
      <c r="J13" s="31">
        <f t="shared" ref="J13:L13" si="1">J11</f>
        <v>5120</v>
      </c>
      <c r="K13" s="31">
        <f t="shared" si="1"/>
        <v>5120</v>
      </c>
      <c r="L13" s="31">
        <f t="shared" si="1"/>
        <v>5120</v>
      </c>
      <c r="M13" s="31">
        <f t="shared" ref="M13:M54" si="2">H13+I13+L13+J13+K13</f>
        <v>25650</v>
      </c>
    </row>
    <row r="14" spans="1:13" ht="15.75" thickBot="1" x14ac:dyDescent="0.3">
      <c r="A14" s="79"/>
      <c r="B14" s="79"/>
      <c r="C14" s="7"/>
      <c r="D14" s="8"/>
      <c r="E14" s="12" t="s">
        <v>13</v>
      </c>
      <c r="F14" s="9" t="s">
        <v>13</v>
      </c>
      <c r="G14" s="9" t="s">
        <v>13</v>
      </c>
      <c r="H14" s="32"/>
      <c r="I14" s="31"/>
      <c r="J14" s="31"/>
      <c r="K14" s="31"/>
      <c r="L14" s="31"/>
      <c r="M14" s="31"/>
    </row>
    <row r="15" spans="1:13" s="28" customFormat="1" ht="49.5" customHeight="1" thickBot="1" x14ac:dyDescent="0.3">
      <c r="A15" s="80" t="s">
        <v>15</v>
      </c>
      <c r="B15" s="80" t="s">
        <v>55</v>
      </c>
      <c r="C15" s="33" t="s">
        <v>16</v>
      </c>
      <c r="D15" s="34"/>
      <c r="E15" s="35" t="s">
        <v>13</v>
      </c>
      <c r="F15" s="36" t="s">
        <v>13</v>
      </c>
      <c r="G15" s="36" t="s">
        <v>13</v>
      </c>
      <c r="H15" s="32">
        <f t="shared" ref="H15:I15" si="3">H17+H18</f>
        <v>1670</v>
      </c>
      <c r="I15" s="32">
        <f t="shared" si="3"/>
        <v>2470</v>
      </c>
      <c r="J15" s="32">
        <f t="shared" ref="J15:L15" si="4">J17+J18</f>
        <v>2470</v>
      </c>
      <c r="K15" s="32">
        <f t="shared" si="4"/>
        <v>2470</v>
      </c>
      <c r="L15" s="32">
        <f t="shared" si="4"/>
        <v>2470</v>
      </c>
      <c r="M15" s="32">
        <f t="shared" si="2"/>
        <v>11550</v>
      </c>
    </row>
    <row r="16" spans="1:13" s="28" customFormat="1" ht="30.75" customHeight="1" thickBot="1" x14ac:dyDescent="0.3">
      <c r="A16" s="81"/>
      <c r="B16" s="81"/>
      <c r="C16" s="33" t="s">
        <v>14</v>
      </c>
      <c r="D16" s="34"/>
      <c r="E16" s="35" t="s">
        <v>13</v>
      </c>
      <c r="F16" s="36" t="s">
        <v>13</v>
      </c>
      <c r="G16" s="36" t="s">
        <v>13</v>
      </c>
      <c r="H16" s="32"/>
      <c r="I16" s="32"/>
      <c r="J16" s="32"/>
      <c r="K16" s="32"/>
      <c r="L16" s="32"/>
      <c r="M16" s="32"/>
    </row>
    <row r="17" spans="1:13" s="28" customFormat="1" ht="24.75" thickBot="1" x14ac:dyDescent="0.3">
      <c r="A17" s="81"/>
      <c r="B17" s="81"/>
      <c r="C17" s="37" t="s">
        <v>41</v>
      </c>
      <c r="D17" s="34">
        <v>807</v>
      </c>
      <c r="E17" s="35" t="s">
        <v>44</v>
      </c>
      <c r="F17" s="38" t="s">
        <v>58</v>
      </c>
      <c r="G17" s="36" t="s">
        <v>13</v>
      </c>
      <c r="H17" s="32">
        <f t="shared" ref="H17:I17" si="5">H21</f>
        <v>1670</v>
      </c>
      <c r="I17" s="32">
        <f t="shared" si="5"/>
        <v>2470</v>
      </c>
      <c r="J17" s="32">
        <f t="shared" ref="J17:L17" si="6">J21</f>
        <v>2470</v>
      </c>
      <c r="K17" s="32">
        <f t="shared" si="6"/>
        <v>2470</v>
      </c>
      <c r="L17" s="32">
        <f t="shared" si="6"/>
        <v>2470</v>
      </c>
      <c r="M17" s="32">
        <f t="shared" si="2"/>
        <v>11550</v>
      </c>
    </row>
    <row r="18" spans="1:13" s="28" customFormat="1" ht="15.75" thickBot="1" x14ac:dyDescent="0.3">
      <c r="A18" s="82"/>
      <c r="B18" s="82"/>
      <c r="C18" s="33"/>
      <c r="D18" s="34"/>
      <c r="E18" s="35" t="s">
        <v>13</v>
      </c>
      <c r="F18" s="36" t="s">
        <v>13</v>
      </c>
      <c r="G18" s="36" t="s">
        <v>13</v>
      </c>
      <c r="H18" s="39"/>
      <c r="I18" s="39"/>
      <c r="J18" s="39"/>
      <c r="K18" s="39"/>
      <c r="L18" s="39"/>
      <c r="M18" s="32"/>
    </row>
    <row r="19" spans="1:13" s="46" customFormat="1" ht="33" customHeight="1" thickBot="1" x14ac:dyDescent="0.3">
      <c r="A19" s="83" t="s">
        <v>21</v>
      </c>
      <c r="B19" s="83" t="s">
        <v>70</v>
      </c>
      <c r="C19" s="40" t="s">
        <v>22</v>
      </c>
      <c r="D19" s="41"/>
      <c r="E19" s="42" t="s">
        <v>44</v>
      </c>
      <c r="F19" s="43" t="s">
        <v>59</v>
      </c>
      <c r="G19" s="44">
        <v>240</v>
      </c>
      <c r="H19" s="45">
        <f t="shared" ref="H19:I19" si="7">H21+H22</f>
        <v>1670</v>
      </c>
      <c r="I19" s="45">
        <f t="shared" si="7"/>
        <v>2470</v>
      </c>
      <c r="J19" s="45">
        <f t="shared" ref="J19:L19" si="8">J21+J22</f>
        <v>2470</v>
      </c>
      <c r="K19" s="45">
        <f t="shared" si="8"/>
        <v>2470</v>
      </c>
      <c r="L19" s="45">
        <f t="shared" si="8"/>
        <v>2470</v>
      </c>
      <c r="M19" s="45">
        <f t="shared" si="2"/>
        <v>11550</v>
      </c>
    </row>
    <row r="20" spans="1:13" s="46" customFormat="1" ht="23.25" customHeight="1" thickBot="1" x14ac:dyDescent="0.3">
      <c r="A20" s="84"/>
      <c r="B20" s="84"/>
      <c r="C20" s="40" t="s">
        <v>14</v>
      </c>
      <c r="D20" s="41"/>
      <c r="E20" s="42"/>
      <c r="F20" s="44"/>
      <c r="G20" s="44"/>
      <c r="H20" s="45"/>
      <c r="I20" s="45"/>
      <c r="J20" s="45"/>
      <c r="K20" s="45"/>
      <c r="L20" s="45"/>
      <c r="M20" s="45"/>
    </row>
    <row r="21" spans="1:13" s="46" customFormat="1" ht="24.75" thickBot="1" x14ac:dyDescent="0.3">
      <c r="A21" s="84"/>
      <c r="B21" s="84"/>
      <c r="C21" s="47" t="s">
        <v>41</v>
      </c>
      <c r="D21" s="41">
        <v>807</v>
      </c>
      <c r="E21" s="42" t="s">
        <v>44</v>
      </c>
      <c r="F21" s="43" t="s">
        <v>59</v>
      </c>
      <c r="G21" s="44">
        <v>240</v>
      </c>
      <c r="H21" s="45">
        <f>H26+H30+H34+H38+H42+H46</f>
        <v>1670</v>
      </c>
      <c r="I21" s="45">
        <f t="shared" ref="I21:L21" si="9">I26+I30+I34+I38+I42+I46</f>
        <v>2470</v>
      </c>
      <c r="J21" s="45">
        <f t="shared" si="9"/>
        <v>2470</v>
      </c>
      <c r="K21" s="45">
        <f t="shared" si="9"/>
        <v>2470</v>
      </c>
      <c r="L21" s="45">
        <f t="shared" si="9"/>
        <v>2470</v>
      </c>
      <c r="M21" s="45">
        <f t="shared" si="2"/>
        <v>11550</v>
      </c>
    </row>
    <row r="22" spans="1:13" s="46" customFormat="1" ht="19.5" customHeight="1" thickBot="1" x14ac:dyDescent="0.3">
      <c r="A22" s="85"/>
      <c r="B22" s="85"/>
      <c r="C22" s="40"/>
      <c r="D22" s="41"/>
      <c r="E22" s="42" t="s">
        <v>13</v>
      </c>
      <c r="F22" s="44" t="s">
        <v>13</v>
      </c>
      <c r="G22" s="44" t="s">
        <v>13</v>
      </c>
      <c r="H22" s="45"/>
      <c r="I22" s="45"/>
      <c r="J22" s="45"/>
      <c r="K22" s="45"/>
      <c r="L22" s="45"/>
      <c r="M22" s="45"/>
    </row>
    <row r="23" spans="1:13" ht="19.5" customHeight="1" thickBot="1" x14ac:dyDescent="0.3">
      <c r="A23" s="25"/>
      <c r="B23" s="25" t="s">
        <v>36</v>
      </c>
      <c r="C23" s="3"/>
      <c r="D23" s="2"/>
      <c r="E23" s="18"/>
      <c r="F23" s="4"/>
      <c r="G23" s="4"/>
      <c r="H23" s="48"/>
      <c r="I23" s="6"/>
      <c r="J23" s="6"/>
      <c r="K23" s="6"/>
      <c r="L23" s="6"/>
      <c r="M23" s="31"/>
    </row>
    <row r="24" spans="1:13" ht="33" customHeight="1" thickBot="1" x14ac:dyDescent="0.3">
      <c r="A24" s="86" t="s">
        <v>71</v>
      </c>
      <c r="B24" s="86" t="s">
        <v>45</v>
      </c>
      <c r="C24" s="3" t="s">
        <v>22</v>
      </c>
      <c r="D24" s="2"/>
      <c r="E24" s="18" t="s">
        <v>44</v>
      </c>
      <c r="F24" s="22" t="s">
        <v>59</v>
      </c>
      <c r="G24" s="4">
        <v>240</v>
      </c>
      <c r="H24" s="50">
        <f t="shared" ref="H24:I24" si="10">H26+H27</f>
        <v>300</v>
      </c>
      <c r="I24" s="49">
        <f t="shared" si="10"/>
        <v>300</v>
      </c>
      <c r="J24" s="49">
        <f t="shared" ref="J24:L24" si="11">J26+J27</f>
        <v>300</v>
      </c>
      <c r="K24" s="49">
        <f t="shared" si="11"/>
        <v>300</v>
      </c>
      <c r="L24" s="49">
        <f t="shared" si="11"/>
        <v>300</v>
      </c>
      <c r="M24" s="31">
        <f t="shared" si="2"/>
        <v>1500</v>
      </c>
    </row>
    <row r="25" spans="1:13" ht="23.25" customHeight="1" thickBot="1" x14ac:dyDescent="0.3">
      <c r="A25" s="87"/>
      <c r="B25" s="87"/>
      <c r="C25" s="3" t="s">
        <v>14</v>
      </c>
      <c r="D25" s="2"/>
      <c r="E25" s="18"/>
      <c r="F25" s="4"/>
      <c r="G25" s="4"/>
      <c r="H25" s="48"/>
      <c r="I25" s="49"/>
      <c r="J25" s="49"/>
      <c r="K25" s="49"/>
      <c r="L25" s="49"/>
      <c r="M25" s="31"/>
    </row>
    <row r="26" spans="1:13" ht="24.75" thickBot="1" x14ac:dyDescent="0.3">
      <c r="A26" s="87"/>
      <c r="B26" s="87"/>
      <c r="C26" s="13" t="s">
        <v>41</v>
      </c>
      <c r="D26" s="2">
        <v>807</v>
      </c>
      <c r="E26" s="18" t="s">
        <v>44</v>
      </c>
      <c r="F26" s="22" t="s">
        <v>59</v>
      </c>
      <c r="G26" s="4">
        <v>240</v>
      </c>
      <c r="H26" s="50">
        <v>300</v>
      </c>
      <c r="I26" s="49">
        <v>300</v>
      </c>
      <c r="J26" s="49">
        <v>300</v>
      </c>
      <c r="K26" s="49">
        <v>300</v>
      </c>
      <c r="L26" s="49">
        <v>300</v>
      </c>
      <c r="M26" s="31">
        <f t="shared" si="2"/>
        <v>1500</v>
      </c>
    </row>
    <row r="27" spans="1:13" ht="19.5" customHeight="1" thickBot="1" x14ac:dyDescent="0.3">
      <c r="A27" s="88"/>
      <c r="B27" s="88"/>
      <c r="C27" s="3"/>
      <c r="D27" s="2"/>
      <c r="E27" s="18" t="s">
        <v>13</v>
      </c>
      <c r="F27" s="4" t="s">
        <v>13</v>
      </c>
      <c r="G27" s="4" t="s">
        <v>13</v>
      </c>
      <c r="H27" s="50"/>
      <c r="I27" s="49"/>
      <c r="J27" s="49"/>
      <c r="K27" s="49"/>
      <c r="L27" s="49"/>
      <c r="M27" s="31"/>
    </row>
    <row r="28" spans="1:13" ht="33" customHeight="1" thickBot="1" x14ac:dyDescent="0.3">
      <c r="A28" s="86" t="s">
        <v>72</v>
      </c>
      <c r="B28" s="86" t="s">
        <v>49</v>
      </c>
      <c r="C28" s="3" t="s">
        <v>22</v>
      </c>
      <c r="D28" s="2"/>
      <c r="E28" s="18" t="s">
        <v>44</v>
      </c>
      <c r="F28" s="22" t="s">
        <v>59</v>
      </c>
      <c r="G28" s="4">
        <v>240</v>
      </c>
      <c r="H28" s="50">
        <f t="shared" ref="H28" si="12">H30+H31</f>
        <v>1200</v>
      </c>
      <c r="I28" s="49">
        <v>1680</v>
      </c>
      <c r="J28" s="49">
        <v>1680</v>
      </c>
      <c r="K28" s="49">
        <v>1680</v>
      </c>
      <c r="L28" s="49">
        <v>1680</v>
      </c>
      <c r="M28" s="31">
        <f t="shared" si="2"/>
        <v>7920</v>
      </c>
    </row>
    <row r="29" spans="1:13" ht="23.25" customHeight="1" thickBot="1" x14ac:dyDescent="0.3">
      <c r="A29" s="87"/>
      <c r="B29" s="87"/>
      <c r="C29" s="3" t="s">
        <v>14</v>
      </c>
      <c r="D29" s="2"/>
      <c r="E29" s="18"/>
      <c r="F29" s="4"/>
      <c r="G29" s="4"/>
      <c r="H29" s="50"/>
      <c r="I29" s="49"/>
      <c r="J29" s="49"/>
      <c r="K29" s="49"/>
      <c r="L29" s="49"/>
      <c r="M29" s="31"/>
    </row>
    <row r="30" spans="1:13" ht="24.75" thickBot="1" x14ac:dyDescent="0.3">
      <c r="A30" s="87"/>
      <c r="B30" s="87"/>
      <c r="C30" s="13" t="s">
        <v>41</v>
      </c>
      <c r="D30" s="2">
        <v>807</v>
      </c>
      <c r="E30" s="18" t="s">
        <v>44</v>
      </c>
      <c r="F30" s="22" t="s">
        <v>59</v>
      </c>
      <c r="G30" s="4">
        <v>240</v>
      </c>
      <c r="H30" s="50">
        <v>1200</v>
      </c>
      <c r="I30" s="49">
        <v>1000</v>
      </c>
      <c r="J30" s="49">
        <v>1000</v>
      </c>
      <c r="K30" s="49">
        <v>1000</v>
      </c>
      <c r="L30" s="49">
        <v>1000</v>
      </c>
      <c r="M30" s="31">
        <f t="shared" si="2"/>
        <v>5200</v>
      </c>
    </row>
    <row r="31" spans="1:13" ht="15.75" thickBot="1" x14ac:dyDescent="0.3">
      <c r="A31" s="88"/>
      <c r="B31" s="88"/>
      <c r="C31" s="3"/>
      <c r="D31" s="2"/>
      <c r="E31" s="18" t="s">
        <v>13</v>
      </c>
      <c r="F31" s="4" t="s">
        <v>13</v>
      </c>
      <c r="G31" s="4" t="s">
        <v>13</v>
      </c>
      <c r="H31" s="50"/>
      <c r="I31" s="49"/>
      <c r="J31" s="49"/>
      <c r="K31" s="49"/>
      <c r="L31" s="49"/>
      <c r="M31" s="31"/>
    </row>
    <row r="32" spans="1:13" ht="33" customHeight="1" thickBot="1" x14ac:dyDescent="0.3">
      <c r="A32" s="86" t="s">
        <v>73</v>
      </c>
      <c r="B32" s="86" t="s">
        <v>51</v>
      </c>
      <c r="C32" s="3" t="s">
        <v>22</v>
      </c>
      <c r="D32" s="2"/>
      <c r="E32" s="18" t="s">
        <v>44</v>
      </c>
      <c r="F32" s="22" t="s">
        <v>59</v>
      </c>
      <c r="G32" s="4">
        <v>240</v>
      </c>
      <c r="H32" s="50">
        <f t="shared" ref="H32:I32" si="13">H34+H35</f>
        <v>20</v>
      </c>
      <c r="I32" s="49">
        <f t="shared" si="13"/>
        <v>20</v>
      </c>
      <c r="J32" s="49">
        <f t="shared" ref="J32:L32" si="14">J34+J35</f>
        <v>20</v>
      </c>
      <c r="K32" s="49">
        <f t="shared" si="14"/>
        <v>20</v>
      </c>
      <c r="L32" s="49">
        <f t="shared" si="14"/>
        <v>20</v>
      </c>
      <c r="M32" s="31">
        <f t="shared" si="2"/>
        <v>100</v>
      </c>
    </row>
    <row r="33" spans="1:13" ht="23.25" customHeight="1" thickBot="1" x14ac:dyDescent="0.3">
      <c r="A33" s="87"/>
      <c r="B33" s="87"/>
      <c r="C33" s="3" t="s">
        <v>14</v>
      </c>
      <c r="D33" s="2"/>
      <c r="E33" s="18"/>
      <c r="F33" s="4"/>
      <c r="G33" s="4"/>
      <c r="H33" s="50"/>
      <c r="I33" s="49"/>
      <c r="J33" s="49"/>
      <c r="K33" s="49"/>
      <c r="L33" s="49"/>
      <c r="M33" s="31"/>
    </row>
    <row r="34" spans="1:13" ht="24.75" thickBot="1" x14ac:dyDescent="0.3">
      <c r="A34" s="87"/>
      <c r="B34" s="87"/>
      <c r="C34" s="13" t="s">
        <v>41</v>
      </c>
      <c r="D34" s="2">
        <v>807</v>
      </c>
      <c r="E34" s="18" t="s">
        <v>44</v>
      </c>
      <c r="F34" s="22" t="s">
        <v>59</v>
      </c>
      <c r="G34" s="4">
        <v>240</v>
      </c>
      <c r="H34" s="50">
        <v>20</v>
      </c>
      <c r="I34" s="49">
        <v>20</v>
      </c>
      <c r="J34" s="49">
        <v>20</v>
      </c>
      <c r="K34" s="49">
        <v>20</v>
      </c>
      <c r="L34" s="49">
        <v>20</v>
      </c>
      <c r="M34" s="31">
        <f t="shared" si="2"/>
        <v>100</v>
      </c>
    </row>
    <row r="35" spans="1:13" ht="16.5" customHeight="1" thickBot="1" x14ac:dyDescent="0.3">
      <c r="A35" s="88"/>
      <c r="B35" s="88"/>
      <c r="C35" s="3"/>
      <c r="D35" s="2"/>
      <c r="E35" s="18" t="s">
        <v>13</v>
      </c>
      <c r="F35" s="4" t="s">
        <v>13</v>
      </c>
      <c r="G35" s="4" t="s">
        <v>13</v>
      </c>
      <c r="H35" s="50"/>
      <c r="I35" s="49"/>
      <c r="J35" s="49"/>
      <c r="K35" s="49"/>
      <c r="L35" s="49"/>
      <c r="M35" s="31"/>
    </row>
    <row r="36" spans="1:13" ht="33" customHeight="1" thickBot="1" x14ac:dyDescent="0.3">
      <c r="A36" s="86" t="s">
        <v>74</v>
      </c>
      <c r="B36" s="86" t="s">
        <v>52</v>
      </c>
      <c r="C36" s="3" t="s">
        <v>22</v>
      </c>
      <c r="D36" s="2"/>
      <c r="E36" s="18" t="s">
        <v>44</v>
      </c>
      <c r="F36" s="22" t="s">
        <v>59</v>
      </c>
      <c r="G36" s="4">
        <v>240</v>
      </c>
      <c r="H36" s="50">
        <f t="shared" ref="H36:L36" si="15">H38+H39</f>
        <v>50</v>
      </c>
      <c r="I36" s="61">
        <f t="shared" si="15"/>
        <v>50</v>
      </c>
      <c r="J36" s="61">
        <f t="shared" si="15"/>
        <v>50</v>
      </c>
      <c r="K36" s="61">
        <f t="shared" si="15"/>
        <v>50</v>
      </c>
      <c r="L36" s="61">
        <f t="shared" si="15"/>
        <v>50</v>
      </c>
      <c r="M36" s="31">
        <f t="shared" si="2"/>
        <v>250</v>
      </c>
    </row>
    <row r="37" spans="1:13" ht="23.25" customHeight="1" thickBot="1" x14ac:dyDescent="0.3">
      <c r="A37" s="87"/>
      <c r="B37" s="87"/>
      <c r="C37" s="3" t="s">
        <v>14</v>
      </c>
      <c r="D37" s="2"/>
      <c r="E37" s="18"/>
      <c r="F37" s="4"/>
      <c r="G37" s="4"/>
      <c r="H37" s="50"/>
      <c r="I37" s="49"/>
      <c r="J37" s="49"/>
      <c r="K37" s="49"/>
      <c r="L37" s="49"/>
      <c r="M37" s="31"/>
    </row>
    <row r="38" spans="1:13" ht="24.75" thickBot="1" x14ac:dyDescent="0.3">
      <c r="A38" s="87"/>
      <c r="B38" s="87"/>
      <c r="C38" s="13" t="s">
        <v>41</v>
      </c>
      <c r="D38" s="2">
        <v>807</v>
      </c>
      <c r="E38" s="18" t="s">
        <v>44</v>
      </c>
      <c r="F38" s="22" t="s">
        <v>59</v>
      </c>
      <c r="G38" s="4">
        <v>240</v>
      </c>
      <c r="H38" s="50">
        <v>50</v>
      </c>
      <c r="I38" s="49">
        <v>50</v>
      </c>
      <c r="J38" s="49">
        <v>50</v>
      </c>
      <c r="K38" s="49">
        <v>50</v>
      </c>
      <c r="L38" s="49">
        <v>50</v>
      </c>
      <c r="M38" s="31">
        <f t="shared" si="2"/>
        <v>250</v>
      </c>
    </row>
    <row r="39" spans="1:13" ht="16.5" customHeight="1" thickBot="1" x14ac:dyDescent="0.3">
      <c r="A39" s="88"/>
      <c r="B39" s="88"/>
      <c r="C39" s="3"/>
      <c r="D39" s="2"/>
      <c r="E39" s="18" t="s">
        <v>13</v>
      </c>
      <c r="F39" s="4" t="s">
        <v>13</v>
      </c>
      <c r="G39" s="4" t="s">
        <v>13</v>
      </c>
      <c r="H39" s="50"/>
      <c r="I39" s="49"/>
      <c r="J39" s="49"/>
      <c r="K39" s="49"/>
      <c r="L39" s="49"/>
      <c r="M39" s="31"/>
    </row>
    <row r="40" spans="1:13" ht="33" customHeight="1" thickBot="1" x14ac:dyDescent="0.3">
      <c r="A40" s="86" t="s">
        <v>75</v>
      </c>
      <c r="B40" s="86" t="s">
        <v>60</v>
      </c>
      <c r="C40" s="3" t="s">
        <v>22</v>
      </c>
      <c r="D40" s="2"/>
      <c r="E40" s="18" t="s">
        <v>44</v>
      </c>
      <c r="F40" s="22" t="s">
        <v>59</v>
      </c>
      <c r="G40" s="4">
        <v>240</v>
      </c>
      <c r="H40" s="50">
        <f t="shared" ref="H40" si="16">H42+H43</f>
        <v>0</v>
      </c>
      <c r="I40" s="49">
        <v>1000</v>
      </c>
      <c r="J40" s="49">
        <v>1000</v>
      </c>
      <c r="K40" s="49">
        <v>1000</v>
      </c>
      <c r="L40" s="49">
        <v>1000</v>
      </c>
      <c r="M40" s="31">
        <f t="shared" si="2"/>
        <v>4000</v>
      </c>
    </row>
    <row r="41" spans="1:13" ht="23.25" customHeight="1" thickBot="1" x14ac:dyDescent="0.3">
      <c r="A41" s="87"/>
      <c r="B41" s="87"/>
      <c r="C41" s="3" t="s">
        <v>14</v>
      </c>
      <c r="D41" s="2"/>
      <c r="E41" s="18"/>
      <c r="F41" s="4"/>
      <c r="G41" s="4"/>
      <c r="H41" s="50"/>
      <c r="I41" s="49"/>
      <c r="J41" s="49"/>
      <c r="K41" s="49"/>
      <c r="L41" s="49"/>
      <c r="M41" s="31"/>
    </row>
    <row r="42" spans="1:13" ht="24.75" thickBot="1" x14ac:dyDescent="0.3">
      <c r="A42" s="87"/>
      <c r="B42" s="87"/>
      <c r="C42" s="13" t="s">
        <v>41</v>
      </c>
      <c r="D42" s="2">
        <v>807</v>
      </c>
      <c r="E42" s="18" t="s">
        <v>44</v>
      </c>
      <c r="F42" s="22" t="s">
        <v>59</v>
      </c>
      <c r="G42" s="4">
        <v>240</v>
      </c>
      <c r="H42" s="50">
        <v>0</v>
      </c>
      <c r="I42" s="49">
        <v>1000</v>
      </c>
      <c r="J42" s="49">
        <v>1000</v>
      </c>
      <c r="K42" s="49">
        <v>1000</v>
      </c>
      <c r="L42" s="49">
        <v>1000</v>
      </c>
      <c r="M42" s="31">
        <f t="shared" si="2"/>
        <v>4000</v>
      </c>
    </row>
    <row r="43" spans="1:13" ht="16.5" customHeight="1" thickBot="1" x14ac:dyDescent="0.3">
      <c r="A43" s="88"/>
      <c r="B43" s="88"/>
      <c r="C43" s="3"/>
      <c r="D43" s="2"/>
      <c r="E43" s="18" t="s">
        <v>13</v>
      </c>
      <c r="F43" s="4" t="s">
        <v>13</v>
      </c>
      <c r="G43" s="4" t="s">
        <v>13</v>
      </c>
      <c r="H43" s="48"/>
      <c r="I43" s="6"/>
      <c r="J43" s="6"/>
      <c r="K43" s="6"/>
      <c r="L43" s="6"/>
      <c r="M43" s="31"/>
    </row>
    <row r="44" spans="1:13" ht="33" customHeight="1" thickBot="1" x14ac:dyDescent="0.3">
      <c r="A44" s="86" t="s">
        <v>76</v>
      </c>
      <c r="B44" s="86" t="s">
        <v>77</v>
      </c>
      <c r="C44" s="3" t="s">
        <v>22</v>
      </c>
      <c r="D44" s="2"/>
      <c r="E44" s="18" t="s">
        <v>44</v>
      </c>
      <c r="F44" s="22" t="s">
        <v>59</v>
      </c>
      <c r="G44" s="4">
        <v>240</v>
      </c>
      <c r="H44" s="50">
        <f>H46+H47</f>
        <v>100</v>
      </c>
      <c r="I44" s="61">
        <f>I46+I47</f>
        <v>100</v>
      </c>
      <c r="J44" s="61">
        <f t="shared" ref="J44:L44" si="17">J46+J47</f>
        <v>100</v>
      </c>
      <c r="K44" s="61">
        <f t="shared" si="17"/>
        <v>100</v>
      </c>
      <c r="L44" s="61">
        <f t="shared" si="17"/>
        <v>100</v>
      </c>
      <c r="M44" s="31">
        <f t="shared" si="2"/>
        <v>500</v>
      </c>
    </row>
    <row r="45" spans="1:13" ht="23.25" customHeight="1" thickBot="1" x14ac:dyDescent="0.3">
      <c r="A45" s="87"/>
      <c r="B45" s="87"/>
      <c r="C45" s="3" t="s">
        <v>14</v>
      </c>
      <c r="D45" s="2"/>
      <c r="E45" s="18"/>
      <c r="F45" s="4"/>
      <c r="G45" s="4"/>
      <c r="H45" s="50"/>
      <c r="I45" s="49"/>
      <c r="J45" s="49"/>
      <c r="K45" s="49"/>
      <c r="L45" s="49"/>
      <c r="M45" s="31"/>
    </row>
    <row r="46" spans="1:13" ht="24.75" thickBot="1" x14ac:dyDescent="0.3">
      <c r="A46" s="87"/>
      <c r="B46" s="87"/>
      <c r="C46" s="13" t="s">
        <v>41</v>
      </c>
      <c r="D46" s="2">
        <v>807</v>
      </c>
      <c r="E46" s="18" t="s">
        <v>44</v>
      </c>
      <c r="F46" s="22" t="s">
        <v>59</v>
      </c>
      <c r="G46" s="4">
        <v>240</v>
      </c>
      <c r="H46" s="50">
        <v>100</v>
      </c>
      <c r="I46" s="49">
        <v>100</v>
      </c>
      <c r="J46" s="49">
        <v>100</v>
      </c>
      <c r="K46" s="49">
        <v>100</v>
      </c>
      <c r="L46" s="49">
        <v>100</v>
      </c>
      <c r="M46" s="31">
        <f t="shared" si="2"/>
        <v>500</v>
      </c>
    </row>
    <row r="47" spans="1:13" ht="16.5" customHeight="1" thickBot="1" x14ac:dyDescent="0.3">
      <c r="A47" s="88"/>
      <c r="B47" s="88"/>
      <c r="C47" s="3"/>
      <c r="D47" s="2"/>
      <c r="E47" s="18" t="s">
        <v>13</v>
      </c>
      <c r="F47" s="4" t="s">
        <v>13</v>
      </c>
      <c r="G47" s="4" t="s">
        <v>13</v>
      </c>
      <c r="H47" s="48"/>
      <c r="I47" s="6"/>
      <c r="J47" s="6"/>
      <c r="K47" s="6"/>
      <c r="L47" s="6"/>
      <c r="M47" s="31"/>
    </row>
    <row r="48" spans="1:13" s="28" customFormat="1" ht="49.5" customHeight="1" thickBot="1" x14ac:dyDescent="0.3">
      <c r="A48" s="80" t="s">
        <v>23</v>
      </c>
      <c r="B48" s="80" t="s">
        <v>56</v>
      </c>
      <c r="C48" s="33" t="s">
        <v>16</v>
      </c>
      <c r="D48" s="34"/>
      <c r="E48" s="35" t="s">
        <v>13</v>
      </c>
      <c r="F48" s="36" t="s">
        <v>13</v>
      </c>
      <c r="G48" s="36" t="s">
        <v>13</v>
      </c>
      <c r="H48" s="32">
        <f t="shared" ref="H48:I48" si="18">H50+H51</f>
        <v>3500</v>
      </c>
      <c r="I48" s="32">
        <f t="shared" si="18"/>
        <v>2650</v>
      </c>
      <c r="J48" s="32">
        <f t="shared" ref="J48:L48" si="19">J50+J51</f>
        <v>2650</v>
      </c>
      <c r="K48" s="32">
        <f t="shared" si="19"/>
        <v>2650</v>
      </c>
      <c r="L48" s="32">
        <f t="shared" si="19"/>
        <v>2650</v>
      </c>
      <c r="M48" s="32">
        <f t="shared" si="2"/>
        <v>14100</v>
      </c>
    </row>
    <row r="49" spans="1:13" s="28" customFormat="1" ht="33" customHeight="1" thickBot="1" x14ac:dyDescent="0.3">
      <c r="A49" s="81"/>
      <c r="B49" s="81"/>
      <c r="C49" s="33" t="s">
        <v>14</v>
      </c>
      <c r="D49" s="34"/>
      <c r="E49" s="35"/>
      <c r="F49" s="36"/>
      <c r="G49" s="36"/>
      <c r="H49" s="39"/>
      <c r="I49" s="39"/>
      <c r="J49" s="39"/>
      <c r="K49" s="39"/>
      <c r="L49" s="39"/>
      <c r="M49" s="32"/>
    </row>
    <row r="50" spans="1:13" s="28" customFormat="1" ht="24.75" thickBot="1" x14ac:dyDescent="0.3">
      <c r="A50" s="81"/>
      <c r="B50" s="81"/>
      <c r="C50" s="37" t="s">
        <v>41</v>
      </c>
      <c r="D50" s="34">
        <v>807</v>
      </c>
      <c r="E50" s="35"/>
      <c r="F50" s="38" t="s">
        <v>87</v>
      </c>
      <c r="G50" s="36"/>
      <c r="H50" s="32">
        <f t="shared" ref="H50:L51" si="20">H54+H63+H75+H79+H83</f>
        <v>3500</v>
      </c>
      <c r="I50" s="32">
        <f t="shared" si="20"/>
        <v>2650</v>
      </c>
      <c r="J50" s="32">
        <f t="shared" si="20"/>
        <v>2650</v>
      </c>
      <c r="K50" s="32">
        <f t="shared" si="20"/>
        <v>2650</v>
      </c>
      <c r="L50" s="32">
        <f t="shared" si="20"/>
        <v>2650</v>
      </c>
      <c r="M50" s="32">
        <f t="shared" si="2"/>
        <v>14100</v>
      </c>
    </row>
    <row r="51" spans="1:13" s="28" customFormat="1" ht="15.75" thickBot="1" x14ac:dyDescent="0.3">
      <c r="A51" s="82"/>
      <c r="B51" s="82"/>
      <c r="C51" s="33"/>
      <c r="D51" s="34"/>
      <c r="E51" s="35" t="s">
        <v>13</v>
      </c>
      <c r="F51" s="36" t="s">
        <v>13</v>
      </c>
      <c r="G51" s="36" t="s">
        <v>13</v>
      </c>
      <c r="H51" s="32">
        <f t="shared" si="20"/>
        <v>0</v>
      </c>
      <c r="I51" s="32">
        <f t="shared" si="20"/>
        <v>0</v>
      </c>
      <c r="J51" s="32">
        <f t="shared" si="20"/>
        <v>0</v>
      </c>
      <c r="K51" s="32">
        <f t="shared" si="20"/>
        <v>0</v>
      </c>
      <c r="L51" s="32">
        <f t="shared" si="20"/>
        <v>0</v>
      </c>
      <c r="M51" s="32"/>
    </row>
    <row r="52" spans="1:13" s="46" customFormat="1" ht="33" customHeight="1" thickBot="1" x14ac:dyDescent="0.3">
      <c r="A52" s="83" t="s">
        <v>24</v>
      </c>
      <c r="B52" s="83" t="s">
        <v>78</v>
      </c>
      <c r="C52" s="40" t="s">
        <v>22</v>
      </c>
      <c r="D52" s="41"/>
      <c r="E52" s="42" t="s">
        <v>48</v>
      </c>
      <c r="F52" s="51" t="s">
        <v>65</v>
      </c>
      <c r="G52" s="44">
        <v>240</v>
      </c>
      <c r="H52" s="50">
        <f t="shared" ref="H52:I52" si="21">H54+H55</f>
        <v>1100</v>
      </c>
      <c r="I52" s="52">
        <f t="shared" si="21"/>
        <v>600</v>
      </c>
      <c r="J52" s="52">
        <f t="shared" ref="J52:L52" si="22">J54+J55</f>
        <v>600</v>
      </c>
      <c r="K52" s="52">
        <f t="shared" si="22"/>
        <v>600</v>
      </c>
      <c r="L52" s="52">
        <f t="shared" si="22"/>
        <v>600</v>
      </c>
      <c r="M52" s="52">
        <f t="shared" si="2"/>
        <v>3500</v>
      </c>
    </row>
    <row r="53" spans="1:13" s="46" customFormat="1" ht="23.25" customHeight="1" thickBot="1" x14ac:dyDescent="0.3">
      <c r="A53" s="84"/>
      <c r="B53" s="84"/>
      <c r="C53" s="40" t="s">
        <v>14</v>
      </c>
      <c r="D53" s="41"/>
      <c r="E53" s="42"/>
      <c r="F53" s="44"/>
      <c r="G53" s="44"/>
      <c r="H53" s="48"/>
      <c r="I53" s="45"/>
      <c r="J53" s="45"/>
      <c r="K53" s="45"/>
      <c r="L53" s="45"/>
      <c r="M53" s="52"/>
    </row>
    <row r="54" spans="1:13" s="46" customFormat="1" ht="24.75" thickBot="1" x14ac:dyDescent="0.3">
      <c r="A54" s="84"/>
      <c r="B54" s="84"/>
      <c r="C54" s="47" t="s">
        <v>41</v>
      </c>
      <c r="D54" s="41">
        <v>807</v>
      </c>
      <c r="E54" s="42" t="s">
        <v>48</v>
      </c>
      <c r="F54" s="51" t="s">
        <v>65</v>
      </c>
      <c r="G54" s="44">
        <v>240</v>
      </c>
      <c r="H54" s="50">
        <f>H59</f>
        <v>1100</v>
      </c>
      <c r="I54" s="50">
        <f t="shared" ref="I54:L54" si="23">I59</f>
        <v>600</v>
      </c>
      <c r="J54" s="50">
        <f t="shared" si="23"/>
        <v>600</v>
      </c>
      <c r="K54" s="50">
        <f t="shared" si="23"/>
        <v>600</v>
      </c>
      <c r="L54" s="50">
        <f t="shared" si="23"/>
        <v>600</v>
      </c>
      <c r="M54" s="52">
        <f t="shared" si="2"/>
        <v>3500</v>
      </c>
    </row>
    <row r="55" spans="1:13" s="46" customFormat="1" ht="19.5" customHeight="1" thickBot="1" x14ac:dyDescent="0.3">
      <c r="A55" s="85"/>
      <c r="B55" s="85"/>
      <c r="C55" s="40"/>
      <c r="D55" s="41"/>
      <c r="E55" s="42" t="s">
        <v>13</v>
      </c>
      <c r="F55" s="44" t="s">
        <v>13</v>
      </c>
      <c r="G55" s="44" t="s">
        <v>13</v>
      </c>
      <c r="H55" s="50">
        <f>H60</f>
        <v>0</v>
      </c>
      <c r="I55" s="50">
        <f t="shared" ref="I55:L55" si="24">I60</f>
        <v>0</v>
      </c>
      <c r="J55" s="50">
        <f t="shared" si="24"/>
        <v>0</v>
      </c>
      <c r="K55" s="50">
        <f t="shared" si="24"/>
        <v>0</v>
      </c>
      <c r="L55" s="50">
        <f t="shared" si="24"/>
        <v>0</v>
      </c>
      <c r="M55" s="52"/>
    </row>
    <row r="56" spans="1:13" ht="19.5" customHeight="1" thickBot="1" x14ac:dyDescent="0.3">
      <c r="A56" s="25"/>
      <c r="B56" s="25" t="s">
        <v>36</v>
      </c>
      <c r="C56" s="3"/>
      <c r="D56" s="2"/>
      <c r="E56" s="18"/>
      <c r="F56" s="4"/>
      <c r="G56" s="4"/>
      <c r="H56" s="32"/>
      <c r="I56" s="49"/>
      <c r="J56" s="49"/>
      <c r="K56" s="49"/>
      <c r="L56" s="49"/>
      <c r="M56" s="31"/>
    </row>
    <row r="57" spans="1:13" ht="33" customHeight="1" thickBot="1" x14ac:dyDescent="0.3">
      <c r="A57" s="89" t="s">
        <v>79</v>
      </c>
      <c r="B57" s="86" t="s">
        <v>64</v>
      </c>
      <c r="C57" s="3" t="s">
        <v>22</v>
      </c>
      <c r="D57" s="2"/>
      <c r="E57" s="18" t="s">
        <v>48</v>
      </c>
      <c r="F57" s="53" t="s">
        <v>65</v>
      </c>
      <c r="G57" s="4">
        <v>240</v>
      </c>
      <c r="H57" s="50">
        <f t="shared" ref="H57" si="25">H59+H60</f>
        <v>1100</v>
      </c>
      <c r="I57" s="49">
        <v>600</v>
      </c>
      <c r="J57" s="49">
        <v>600</v>
      </c>
      <c r="K57" s="49">
        <v>600</v>
      </c>
      <c r="L57" s="49">
        <v>600</v>
      </c>
      <c r="M57" s="31">
        <f t="shared" ref="M57:M90" si="26">H57+I57+L57+J57+K57</f>
        <v>3500</v>
      </c>
    </row>
    <row r="58" spans="1:13" ht="23.25" customHeight="1" thickBot="1" x14ac:dyDescent="0.3">
      <c r="A58" s="87"/>
      <c r="B58" s="87"/>
      <c r="C58" s="3" t="s">
        <v>14</v>
      </c>
      <c r="D58" s="2"/>
      <c r="E58" s="18"/>
      <c r="F58" s="4"/>
      <c r="G58" s="4"/>
      <c r="H58" s="32"/>
      <c r="I58" s="49"/>
      <c r="J58" s="49"/>
      <c r="K58" s="49"/>
      <c r="L58" s="49"/>
      <c r="M58" s="31"/>
    </row>
    <row r="59" spans="1:13" ht="24.75" thickBot="1" x14ac:dyDescent="0.3">
      <c r="A59" s="87"/>
      <c r="B59" s="87"/>
      <c r="C59" s="13" t="s">
        <v>41</v>
      </c>
      <c r="D59" s="2">
        <v>807</v>
      </c>
      <c r="E59" s="18" t="s">
        <v>48</v>
      </c>
      <c r="F59" s="53" t="s">
        <v>65</v>
      </c>
      <c r="G59" s="4">
        <v>240</v>
      </c>
      <c r="H59" s="50">
        <v>1100</v>
      </c>
      <c r="I59" s="49">
        <v>600</v>
      </c>
      <c r="J59" s="49">
        <v>600</v>
      </c>
      <c r="K59" s="49">
        <v>600</v>
      </c>
      <c r="L59" s="49">
        <v>600</v>
      </c>
      <c r="M59" s="31">
        <f t="shared" si="26"/>
        <v>3500</v>
      </c>
    </row>
    <row r="60" spans="1:13" ht="15.75" thickBot="1" x14ac:dyDescent="0.3">
      <c r="A60" s="88"/>
      <c r="B60" s="88"/>
      <c r="C60" s="3"/>
      <c r="D60" s="2"/>
      <c r="E60" s="18" t="s">
        <v>13</v>
      </c>
      <c r="F60" s="4" t="s">
        <v>13</v>
      </c>
      <c r="G60" s="4" t="s">
        <v>13</v>
      </c>
      <c r="H60" s="32"/>
      <c r="I60" s="49"/>
      <c r="J60" s="49"/>
      <c r="K60" s="49"/>
      <c r="L60" s="49"/>
      <c r="M60" s="31"/>
    </row>
    <row r="61" spans="1:13" s="46" customFormat="1" ht="33" customHeight="1" thickBot="1" x14ac:dyDescent="0.3">
      <c r="A61" s="83" t="s">
        <v>25</v>
      </c>
      <c r="B61" s="83" t="s">
        <v>80</v>
      </c>
      <c r="C61" s="40" t="s">
        <v>22</v>
      </c>
      <c r="D61" s="41"/>
      <c r="E61" s="42" t="s">
        <v>48</v>
      </c>
      <c r="F61" s="51" t="s">
        <v>61</v>
      </c>
      <c r="G61" s="44">
        <v>240</v>
      </c>
      <c r="H61" s="50">
        <f t="shared" ref="H61:I61" si="27">H63+H64</f>
        <v>700</v>
      </c>
      <c r="I61" s="52">
        <f t="shared" si="27"/>
        <v>800</v>
      </c>
      <c r="J61" s="52">
        <f t="shared" ref="J61:L61" si="28">J63+J64</f>
        <v>800</v>
      </c>
      <c r="K61" s="52">
        <f t="shared" si="28"/>
        <v>800</v>
      </c>
      <c r="L61" s="52">
        <f t="shared" si="28"/>
        <v>800</v>
      </c>
      <c r="M61" s="52">
        <f t="shared" si="26"/>
        <v>3900</v>
      </c>
    </row>
    <row r="62" spans="1:13" s="46" customFormat="1" ht="23.25" customHeight="1" thickBot="1" x14ac:dyDescent="0.3">
      <c r="A62" s="84"/>
      <c r="B62" s="84"/>
      <c r="C62" s="40" t="s">
        <v>14</v>
      </c>
      <c r="D62" s="41"/>
      <c r="E62" s="42"/>
      <c r="F62" s="44"/>
      <c r="G62" s="44"/>
      <c r="H62" s="50"/>
      <c r="I62" s="52"/>
      <c r="J62" s="52"/>
      <c r="K62" s="52"/>
      <c r="L62" s="52"/>
      <c r="M62" s="52"/>
    </row>
    <row r="63" spans="1:13" s="46" customFormat="1" ht="24.75" thickBot="1" x14ac:dyDescent="0.3">
      <c r="A63" s="84"/>
      <c r="B63" s="84"/>
      <c r="C63" s="47" t="s">
        <v>41</v>
      </c>
      <c r="D63" s="41">
        <v>807</v>
      </c>
      <c r="E63" s="42" t="s">
        <v>48</v>
      </c>
      <c r="F63" s="51" t="s">
        <v>61</v>
      </c>
      <c r="G63" s="44">
        <v>240</v>
      </c>
      <c r="H63" s="50">
        <f>H67+H71</f>
        <v>700</v>
      </c>
      <c r="I63" s="52">
        <f>I67+I71</f>
        <v>800</v>
      </c>
      <c r="J63" s="52">
        <f t="shared" ref="J63:L63" si="29">J67+J71</f>
        <v>800</v>
      </c>
      <c r="K63" s="52">
        <f t="shared" si="29"/>
        <v>800</v>
      </c>
      <c r="L63" s="52">
        <f t="shared" si="29"/>
        <v>800</v>
      </c>
      <c r="M63" s="52">
        <f t="shared" si="26"/>
        <v>3900</v>
      </c>
    </row>
    <row r="64" spans="1:13" s="46" customFormat="1" ht="18" customHeight="1" thickBot="1" x14ac:dyDescent="0.3">
      <c r="A64" s="85"/>
      <c r="B64" s="85"/>
      <c r="C64" s="40"/>
      <c r="D64" s="41"/>
      <c r="E64" s="42" t="s">
        <v>13</v>
      </c>
      <c r="F64" s="44" t="s">
        <v>13</v>
      </c>
      <c r="G64" s="44" t="s">
        <v>13</v>
      </c>
      <c r="H64" s="50">
        <f>H68+H72</f>
        <v>0</v>
      </c>
      <c r="I64" s="52">
        <f>I68+I72</f>
        <v>0</v>
      </c>
      <c r="J64" s="52">
        <f t="shared" ref="J64:L64" si="30">J68+J72</f>
        <v>0</v>
      </c>
      <c r="K64" s="52">
        <f t="shared" si="30"/>
        <v>0</v>
      </c>
      <c r="L64" s="52">
        <f t="shared" si="30"/>
        <v>0</v>
      </c>
      <c r="M64" s="52"/>
    </row>
    <row r="65" spans="1:13" ht="33" customHeight="1" thickBot="1" x14ac:dyDescent="0.3">
      <c r="A65" s="86" t="s">
        <v>81</v>
      </c>
      <c r="B65" s="86" t="s">
        <v>91</v>
      </c>
      <c r="C65" s="3" t="s">
        <v>22</v>
      </c>
      <c r="D65" s="2"/>
      <c r="E65" s="18" t="s">
        <v>48</v>
      </c>
      <c r="F65" s="53" t="s">
        <v>61</v>
      </c>
      <c r="G65" s="4">
        <v>240</v>
      </c>
      <c r="H65" s="50">
        <f t="shared" ref="H65:I65" si="31">H67+H68</f>
        <v>300</v>
      </c>
      <c r="I65" s="49">
        <f t="shared" si="31"/>
        <v>300</v>
      </c>
      <c r="J65" s="49">
        <f t="shared" ref="J65:L65" si="32">J67+J68</f>
        <v>300</v>
      </c>
      <c r="K65" s="49">
        <f t="shared" si="32"/>
        <v>300</v>
      </c>
      <c r="L65" s="49">
        <f t="shared" si="32"/>
        <v>300</v>
      </c>
      <c r="M65" s="31">
        <f t="shared" si="26"/>
        <v>1500</v>
      </c>
    </row>
    <row r="66" spans="1:13" ht="23.25" customHeight="1" thickBot="1" x14ac:dyDescent="0.3">
      <c r="A66" s="87"/>
      <c r="B66" s="87"/>
      <c r="C66" s="3" t="s">
        <v>14</v>
      </c>
      <c r="D66" s="2"/>
      <c r="E66" s="18"/>
      <c r="F66" s="4"/>
      <c r="G66" s="4"/>
      <c r="H66" s="32"/>
      <c r="I66" s="49"/>
      <c r="J66" s="49"/>
      <c r="K66" s="49"/>
      <c r="L66" s="49"/>
      <c r="M66" s="31"/>
    </row>
    <row r="67" spans="1:13" ht="24.75" thickBot="1" x14ac:dyDescent="0.3">
      <c r="A67" s="87"/>
      <c r="B67" s="87"/>
      <c r="C67" s="13" t="s">
        <v>41</v>
      </c>
      <c r="D67" s="2">
        <v>807</v>
      </c>
      <c r="E67" s="18" t="s">
        <v>48</v>
      </c>
      <c r="F67" s="53" t="s">
        <v>61</v>
      </c>
      <c r="G67" s="4">
        <v>240</v>
      </c>
      <c r="H67" s="32">
        <v>300</v>
      </c>
      <c r="I67" s="49">
        <v>300</v>
      </c>
      <c r="J67" s="49">
        <v>300</v>
      </c>
      <c r="K67" s="49">
        <v>300</v>
      </c>
      <c r="L67" s="49">
        <v>300</v>
      </c>
      <c r="M67" s="31">
        <f t="shared" si="26"/>
        <v>1500</v>
      </c>
    </row>
    <row r="68" spans="1:13" ht="15.75" thickBot="1" x14ac:dyDescent="0.3">
      <c r="A68" s="88"/>
      <c r="B68" s="88"/>
      <c r="C68" s="3"/>
      <c r="D68" s="2"/>
      <c r="E68" s="18" t="s">
        <v>13</v>
      </c>
      <c r="F68" s="4" t="s">
        <v>13</v>
      </c>
      <c r="G68" s="4" t="s">
        <v>13</v>
      </c>
      <c r="H68" s="32"/>
      <c r="I68" s="49"/>
      <c r="J68" s="49"/>
      <c r="K68" s="49"/>
      <c r="L68" s="49"/>
      <c r="M68" s="31"/>
    </row>
    <row r="69" spans="1:13" ht="33" customHeight="1" thickBot="1" x14ac:dyDescent="0.3">
      <c r="A69" s="86" t="s">
        <v>82</v>
      </c>
      <c r="B69" s="86" t="s">
        <v>66</v>
      </c>
      <c r="C69" s="3" t="s">
        <v>22</v>
      </c>
      <c r="D69" s="2"/>
      <c r="E69" s="18" t="s">
        <v>48</v>
      </c>
      <c r="F69" s="53" t="s">
        <v>61</v>
      </c>
      <c r="G69" s="4">
        <v>240</v>
      </c>
      <c r="H69" s="50">
        <f t="shared" ref="H69:L69" si="33">H71+H72</f>
        <v>400</v>
      </c>
      <c r="I69" s="61">
        <f t="shared" si="33"/>
        <v>500</v>
      </c>
      <c r="J69" s="61">
        <f t="shared" si="33"/>
        <v>500</v>
      </c>
      <c r="K69" s="61">
        <f t="shared" si="33"/>
        <v>500</v>
      </c>
      <c r="L69" s="61">
        <f t="shared" si="33"/>
        <v>500</v>
      </c>
      <c r="M69" s="31">
        <f t="shared" si="26"/>
        <v>2400</v>
      </c>
    </row>
    <row r="70" spans="1:13" ht="23.25" customHeight="1" thickBot="1" x14ac:dyDescent="0.3">
      <c r="A70" s="87"/>
      <c r="B70" s="87"/>
      <c r="C70" s="3" t="s">
        <v>14</v>
      </c>
      <c r="D70" s="2"/>
      <c r="E70" s="18"/>
      <c r="F70" s="4"/>
      <c r="G70" s="4"/>
      <c r="H70" s="32"/>
      <c r="I70" s="49"/>
      <c r="J70" s="49"/>
      <c r="K70" s="49"/>
      <c r="L70" s="49"/>
      <c r="M70" s="31"/>
    </row>
    <row r="71" spans="1:13" ht="24.75" thickBot="1" x14ac:dyDescent="0.3">
      <c r="A71" s="87"/>
      <c r="B71" s="87"/>
      <c r="C71" s="13" t="s">
        <v>41</v>
      </c>
      <c r="D71" s="2">
        <v>807</v>
      </c>
      <c r="E71" s="18" t="s">
        <v>48</v>
      </c>
      <c r="F71" s="53" t="s">
        <v>61</v>
      </c>
      <c r="G71" s="4">
        <v>240</v>
      </c>
      <c r="H71" s="32">
        <v>400</v>
      </c>
      <c r="I71" s="49">
        <v>500</v>
      </c>
      <c r="J71" s="49">
        <v>500</v>
      </c>
      <c r="K71" s="49">
        <v>500</v>
      </c>
      <c r="L71" s="49">
        <v>500</v>
      </c>
      <c r="M71" s="31">
        <f t="shared" si="26"/>
        <v>2400</v>
      </c>
    </row>
    <row r="72" spans="1:13" ht="15.75" thickBot="1" x14ac:dyDescent="0.3">
      <c r="A72" s="88"/>
      <c r="B72" s="88"/>
      <c r="C72" s="3"/>
      <c r="D72" s="2"/>
      <c r="E72" s="18" t="s">
        <v>13</v>
      </c>
      <c r="F72" s="4" t="s">
        <v>13</v>
      </c>
      <c r="G72" s="4" t="s">
        <v>13</v>
      </c>
      <c r="H72" s="32"/>
      <c r="I72" s="49"/>
      <c r="J72" s="49"/>
      <c r="K72" s="49"/>
      <c r="L72" s="49"/>
      <c r="M72" s="31"/>
    </row>
    <row r="73" spans="1:13" s="46" customFormat="1" ht="33" customHeight="1" thickBot="1" x14ac:dyDescent="0.3">
      <c r="A73" s="83" t="s">
        <v>26</v>
      </c>
      <c r="B73" s="83" t="s">
        <v>47</v>
      </c>
      <c r="C73" s="40" t="s">
        <v>22</v>
      </c>
      <c r="D73" s="41"/>
      <c r="E73" s="42" t="s">
        <v>48</v>
      </c>
      <c r="F73" s="43" t="s">
        <v>62</v>
      </c>
      <c r="G73" s="44">
        <v>810</v>
      </c>
      <c r="H73" s="50">
        <f t="shared" ref="H73:I73" si="34">H75+H76</f>
        <v>700</v>
      </c>
      <c r="I73" s="52">
        <f t="shared" si="34"/>
        <v>700</v>
      </c>
      <c r="J73" s="52">
        <f t="shared" ref="J73:L73" si="35">J75+J76</f>
        <v>700</v>
      </c>
      <c r="K73" s="52">
        <f t="shared" si="35"/>
        <v>700</v>
      </c>
      <c r="L73" s="52">
        <f t="shared" si="35"/>
        <v>700</v>
      </c>
      <c r="M73" s="52">
        <f t="shared" si="26"/>
        <v>3500</v>
      </c>
    </row>
    <row r="74" spans="1:13" s="46" customFormat="1" ht="23.25" customHeight="1" thickBot="1" x14ac:dyDescent="0.3">
      <c r="A74" s="84"/>
      <c r="B74" s="84"/>
      <c r="C74" s="40" t="s">
        <v>14</v>
      </c>
      <c r="D74" s="41"/>
      <c r="E74" s="42"/>
      <c r="F74" s="44"/>
      <c r="G74" s="44"/>
      <c r="H74" s="32"/>
      <c r="I74" s="52"/>
      <c r="J74" s="52"/>
      <c r="K74" s="52"/>
      <c r="L74" s="52"/>
      <c r="M74" s="52"/>
    </row>
    <row r="75" spans="1:13" s="46" customFormat="1" ht="24.75" thickBot="1" x14ac:dyDescent="0.3">
      <c r="A75" s="84"/>
      <c r="B75" s="84"/>
      <c r="C75" s="47" t="s">
        <v>41</v>
      </c>
      <c r="D75" s="41">
        <v>807</v>
      </c>
      <c r="E75" s="42" t="s">
        <v>48</v>
      </c>
      <c r="F75" s="43" t="s">
        <v>62</v>
      </c>
      <c r="G75" s="44">
        <v>810</v>
      </c>
      <c r="H75" s="32">
        <v>700</v>
      </c>
      <c r="I75" s="52">
        <v>700</v>
      </c>
      <c r="J75" s="52">
        <v>700</v>
      </c>
      <c r="K75" s="52">
        <v>700</v>
      </c>
      <c r="L75" s="52">
        <v>700</v>
      </c>
      <c r="M75" s="52">
        <f t="shared" si="26"/>
        <v>3500</v>
      </c>
    </row>
    <row r="76" spans="1:13" s="46" customFormat="1" ht="15.75" thickBot="1" x14ac:dyDescent="0.3">
      <c r="A76" s="85"/>
      <c r="B76" s="85"/>
      <c r="C76" s="40"/>
      <c r="D76" s="41"/>
      <c r="E76" s="42" t="s">
        <v>13</v>
      </c>
      <c r="F76" s="44" t="s">
        <v>13</v>
      </c>
      <c r="G76" s="44" t="s">
        <v>13</v>
      </c>
      <c r="H76" s="32"/>
      <c r="I76" s="52"/>
      <c r="J76" s="52"/>
      <c r="K76" s="52"/>
      <c r="L76" s="52"/>
      <c r="M76" s="52"/>
    </row>
    <row r="77" spans="1:13" s="46" customFormat="1" ht="33" customHeight="1" thickBot="1" x14ac:dyDescent="0.3">
      <c r="A77" s="83" t="s">
        <v>27</v>
      </c>
      <c r="B77" s="83" t="s">
        <v>50</v>
      </c>
      <c r="C77" s="40" t="s">
        <v>22</v>
      </c>
      <c r="D77" s="41"/>
      <c r="E77" s="42" t="s">
        <v>48</v>
      </c>
      <c r="F77" s="43" t="s">
        <v>63</v>
      </c>
      <c r="G77" s="44">
        <v>240</v>
      </c>
      <c r="H77" s="50">
        <f t="shared" ref="H77:I77" si="36">H79+H80</f>
        <v>300</v>
      </c>
      <c r="I77" s="52">
        <f t="shared" si="36"/>
        <v>150</v>
      </c>
      <c r="J77" s="52">
        <f t="shared" ref="J77:L77" si="37">J79+J80</f>
        <v>150</v>
      </c>
      <c r="K77" s="52">
        <f t="shared" si="37"/>
        <v>150</v>
      </c>
      <c r="L77" s="52">
        <f t="shared" si="37"/>
        <v>150</v>
      </c>
      <c r="M77" s="52">
        <f t="shared" si="26"/>
        <v>900</v>
      </c>
    </row>
    <row r="78" spans="1:13" s="46" customFormat="1" ht="23.25" customHeight="1" thickBot="1" x14ac:dyDescent="0.3">
      <c r="A78" s="84"/>
      <c r="B78" s="84"/>
      <c r="C78" s="40" t="s">
        <v>14</v>
      </c>
      <c r="D78" s="41"/>
      <c r="E78" s="42"/>
      <c r="F78" s="44"/>
      <c r="G78" s="44"/>
      <c r="H78" s="32"/>
      <c r="I78" s="52"/>
      <c r="J78" s="52"/>
      <c r="K78" s="52"/>
      <c r="L78" s="52"/>
      <c r="M78" s="52"/>
    </row>
    <row r="79" spans="1:13" s="46" customFormat="1" ht="24.75" thickBot="1" x14ac:dyDescent="0.3">
      <c r="A79" s="84"/>
      <c r="B79" s="84"/>
      <c r="C79" s="47" t="s">
        <v>41</v>
      </c>
      <c r="D79" s="41">
        <v>807</v>
      </c>
      <c r="E79" s="42" t="s">
        <v>48</v>
      </c>
      <c r="F79" s="43" t="s">
        <v>63</v>
      </c>
      <c r="G79" s="44">
        <v>240</v>
      </c>
      <c r="H79" s="32">
        <v>300</v>
      </c>
      <c r="I79" s="52">
        <v>150</v>
      </c>
      <c r="J79" s="52">
        <v>150</v>
      </c>
      <c r="K79" s="52">
        <v>150</v>
      </c>
      <c r="L79" s="52">
        <v>150</v>
      </c>
      <c r="M79" s="52">
        <f t="shared" si="26"/>
        <v>900</v>
      </c>
    </row>
    <row r="80" spans="1:13" s="46" customFormat="1" ht="15.75" thickBot="1" x14ac:dyDescent="0.3">
      <c r="A80" s="85"/>
      <c r="B80" s="85"/>
      <c r="C80" s="40"/>
      <c r="D80" s="41"/>
      <c r="E80" s="42" t="s">
        <v>13</v>
      </c>
      <c r="F80" s="44" t="s">
        <v>13</v>
      </c>
      <c r="G80" s="44" t="s">
        <v>13</v>
      </c>
      <c r="H80" s="32"/>
      <c r="I80" s="52"/>
      <c r="J80" s="52"/>
      <c r="K80" s="52"/>
      <c r="L80" s="52"/>
      <c r="M80" s="52"/>
    </row>
    <row r="81" spans="1:13" s="46" customFormat="1" ht="42" customHeight="1" thickBot="1" x14ac:dyDescent="0.3">
      <c r="A81" s="83" t="s">
        <v>40</v>
      </c>
      <c r="B81" s="83" t="s">
        <v>83</v>
      </c>
      <c r="C81" s="40" t="s">
        <v>22</v>
      </c>
      <c r="D81" s="41"/>
      <c r="E81" s="42" t="s">
        <v>48</v>
      </c>
      <c r="F81" s="43" t="s">
        <v>68</v>
      </c>
      <c r="G81" s="44">
        <v>240</v>
      </c>
      <c r="H81" s="50">
        <f t="shared" ref="H81:I81" si="38">H83+H84</f>
        <v>700</v>
      </c>
      <c r="I81" s="52">
        <f t="shared" si="38"/>
        <v>400</v>
      </c>
      <c r="J81" s="52">
        <f t="shared" ref="J81:L81" si="39">J83+J84</f>
        <v>400</v>
      </c>
      <c r="K81" s="52">
        <f t="shared" si="39"/>
        <v>400</v>
      </c>
      <c r="L81" s="52">
        <f t="shared" si="39"/>
        <v>400</v>
      </c>
      <c r="M81" s="52">
        <f t="shared" si="26"/>
        <v>2300</v>
      </c>
    </row>
    <row r="82" spans="1:13" s="46" customFormat="1" ht="23.25" customHeight="1" thickBot="1" x14ac:dyDescent="0.3">
      <c r="A82" s="84"/>
      <c r="B82" s="84"/>
      <c r="C82" s="40" t="s">
        <v>14</v>
      </c>
      <c r="D82" s="41"/>
      <c r="E82" s="42"/>
      <c r="F82" s="44"/>
      <c r="G82" s="44"/>
      <c r="H82" s="50"/>
      <c r="I82" s="52"/>
      <c r="J82" s="52"/>
      <c r="K82" s="52"/>
      <c r="L82" s="52"/>
      <c r="M82" s="52"/>
    </row>
    <row r="83" spans="1:13" s="46" customFormat="1" ht="37.5" customHeight="1" thickBot="1" x14ac:dyDescent="0.3">
      <c r="A83" s="84"/>
      <c r="B83" s="84"/>
      <c r="C83" s="47" t="s">
        <v>41</v>
      </c>
      <c r="D83" s="41">
        <v>807</v>
      </c>
      <c r="E83" s="42" t="s">
        <v>48</v>
      </c>
      <c r="F83" s="43" t="s">
        <v>68</v>
      </c>
      <c r="G83" s="44">
        <v>240</v>
      </c>
      <c r="H83" s="50">
        <f>H88+H92</f>
        <v>700</v>
      </c>
      <c r="I83" s="52">
        <f>I88+I92</f>
        <v>400</v>
      </c>
      <c r="J83" s="52">
        <f t="shared" ref="J83:L83" si="40">J88+J92</f>
        <v>400</v>
      </c>
      <c r="K83" s="52">
        <f t="shared" si="40"/>
        <v>400</v>
      </c>
      <c r="L83" s="52">
        <f t="shared" si="40"/>
        <v>400</v>
      </c>
      <c r="M83" s="52">
        <f t="shared" si="26"/>
        <v>2300</v>
      </c>
    </row>
    <row r="84" spans="1:13" s="46" customFormat="1" ht="18.75" customHeight="1" thickBot="1" x14ac:dyDescent="0.3">
      <c r="A84" s="85"/>
      <c r="B84" s="85"/>
      <c r="C84" s="40"/>
      <c r="D84" s="41"/>
      <c r="E84" s="42" t="s">
        <v>13</v>
      </c>
      <c r="F84" s="44" t="s">
        <v>13</v>
      </c>
      <c r="G84" s="44" t="s">
        <v>13</v>
      </c>
      <c r="H84" s="50"/>
      <c r="I84" s="52"/>
      <c r="J84" s="52"/>
      <c r="K84" s="52"/>
      <c r="L84" s="52"/>
      <c r="M84" s="52"/>
    </row>
    <row r="85" spans="1:13" ht="21" customHeight="1" thickBot="1" x14ac:dyDescent="0.3">
      <c r="A85" s="25"/>
      <c r="B85" s="25" t="s">
        <v>36</v>
      </c>
      <c r="C85" s="3"/>
      <c r="D85" s="2"/>
      <c r="E85" s="18"/>
      <c r="F85" s="4"/>
      <c r="G85" s="4"/>
      <c r="H85" s="32"/>
      <c r="I85" s="49"/>
      <c r="J85" s="49"/>
      <c r="K85" s="49"/>
      <c r="L85" s="49"/>
      <c r="M85" s="31"/>
    </row>
    <row r="86" spans="1:13" ht="33" customHeight="1" thickBot="1" x14ac:dyDescent="0.3">
      <c r="A86" s="86" t="s">
        <v>84</v>
      </c>
      <c r="B86" s="86" t="s">
        <v>67</v>
      </c>
      <c r="C86" s="3" t="s">
        <v>22</v>
      </c>
      <c r="D86" s="2"/>
      <c r="E86" s="54" t="s">
        <v>48</v>
      </c>
      <c r="F86" s="55" t="s">
        <v>68</v>
      </c>
      <c r="G86" s="56">
        <v>240</v>
      </c>
      <c r="H86" s="50">
        <f t="shared" ref="H86" si="41">H88+H89</f>
        <v>400</v>
      </c>
      <c r="I86" s="49">
        <v>100</v>
      </c>
      <c r="J86" s="49">
        <v>100</v>
      </c>
      <c r="K86" s="49">
        <v>100</v>
      </c>
      <c r="L86" s="49">
        <v>100</v>
      </c>
      <c r="M86" s="31">
        <f t="shared" si="26"/>
        <v>800</v>
      </c>
    </row>
    <row r="87" spans="1:13" ht="23.25" customHeight="1" thickBot="1" x14ac:dyDescent="0.3">
      <c r="A87" s="87"/>
      <c r="B87" s="87"/>
      <c r="C87" s="3" t="s">
        <v>14</v>
      </c>
      <c r="D87" s="2"/>
      <c r="E87" s="18"/>
      <c r="F87" s="4"/>
      <c r="G87" s="4"/>
      <c r="H87" s="32"/>
      <c r="I87" s="49"/>
      <c r="J87" s="49"/>
      <c r="K87" s="49"/>
      <c r="L87" s="49"/>
      <c r="M87" s="31"/>
    </row>
    <row r="88" spans="1:13" ht="24.75" thickBot="1" x14ac:dyDescent="0.3">
      <c r="A88" s="87"/>
      <c r="B88" s="87"/>
      <c r="C88" s="13" t="s">
        <v>41</v>
      </c>
      <c r="D88" s="2">
        <v>807</v>
      </c>
      <c r="E88" s="54" t="s">
        <v>48</v>
      </c>
      <c r="F88" s="55" t="s">
        <v>68</v>
      </c>
      <c r="G88" s="56">
        <v>240</v>
      </c>
      <c r="H88" s="50">
        <v>400</v>
      </c>
      <c r="I88" s="49">
        <v>100</v>
      </c>
      <c r="J88" s="49">
        <v>100</v>
      </c>
      <c r="K88" s="49">
        <v>100</v>
      </c>
      <c r="L88" s="49">
        <v>100</v>
      </c>
      <c r="M88" s="31">
        <f t="shared" si="26"/>
        <v>800</v>
      </c>
    </row>
    <row r="89" spans="1:13" ht="15.75" thickBot="1" x14ac:dyDescent="0.3">
      <c r="A89" s="88"/>
      <c r="B89" s="88"/>
      <c r="C89" s="3"/>
      <c r="D89" s="2"/>
      <c r="E89" s="18" t="s">
        <v>13</v>
      </c>
      <c r="F89" s="4" t="s">
        <v>13</v>
      </c>
      <c r="G89" s="4" t="s">
        <v>13</v>
      </c>
      <c r="H89" s="32"/>
      <c r="I89" s="49"/>
      <c r="J89" s="49"/>
      <c r="K89" s="49"/>
      <c r="L89" s="49"/>
      <c r="M89" s="31"/>
    </row>
    <row r="90" spans="1:13" ht="33" customHeight="1" thickBot="1" x14ac:dyDescent="0.3">
      <c r="A90" s="86" t="s">
        <v>85</v>
      </c>
      <c r="B90" s="86" t="s">
        <v>86</v>
      </c>
      <c r="C90" s="3" t="s">
        <v>22</v>
      </c>
      <c r="D90" s="2"/>
      <c r="E90" s="54" t="s">
        <v>48</v>
      </c>
      <c r="F90" s="55" t="s">
        <v>68</v>
      </c>
      <c r="G90" s="56">
        <v>240</v>
      </c>
      <c r="H90" s="50">
        <f t="shared" ref="H90:L90" si="42">H92+H93</f>
        <v>300</v>
      </c>
      <c r="I90" s="61">
        <f t="shared" si="42"/>
        <v>300</v>
      </c>
      <c r="J90" s="61">
        <f t="shared" si="42"/>
        <v>300</v>
      </c>
      <c r="K90" s="61">
        <f t="shared" si="42"/>
        <v>300</v>
      </c>
      <c r="L90" s="61">
        <f t="shared" si="42"/>
        <v>300</v>
      </c>
      <c r="M90" s="31">
        <f t="shared" si="26"/>
        <v>1500</v>
      </c>
    </row>
    <row r="91" spans="1:13" ht="23.25" customHeight="1" thickBot="1" x14ac:dyDescent="0.3">
      <c r="A91" s="87"/>
      <c r="B91" s="87"/>
      <c r="C91" s="3" t="s">
        <v>14</v>
      </c>
      <c r="D91" s="2"/>
      <c r="E91" s="18"/>
      <c r="F91" s="4"/>
      <c r="G91" s="4"/>
      <c r="H91" s="32"/>
      <c r="I91" s="49"/>
      <c r="J91" s="49"/>
      <c r="K91" s="49"/>
      <c r="L91" s="49"/>
      <c r="M91" s="31"/>
    </row>
    <row r="92" spans="1:13" ht="24.75" thickBot="1" x14ac:dyDescent="0.3">
      <c r="A92" s="87"/>
      <c r="B92" s="87"/>
      <c r="C92" s="13" t="s">
        <v>41</v>
      </c>
      <c r="D92" s="2">
        <v>807</v>
      </c>
      <c r="E92" s="54" t="s">
        <v>48</v>
      </c>
      <c r="F92" s="55" t="s">
        <v>68</v>
      </c>
      <c r="G92" s="56">
        <v>240</v>
      </c>
      <c r="H92" s="50">
        <v>300</v>
      </c>
      <c r="I92" s="49">
        <v>300</v>
      </c>
      <c r="J92" s="49">
        <v>300</v>
      </c>
      <c r="K92" s="49">
        <v>300</v>
      </c>
      <c r="L92" s="49">
        <v>300</v>
      </c>
      <c r="M92" s="31">
        <f t="shared" ref="M92" si="43">H92+I92+L92+J92+K92</f>
        <v>1500</v>
      </c>
    </row>
    <row r="93" spans="1:13" ht="15.75" thickBot="1" x14ac:dyDescent="0.3">
      <c r="A93" s="88"/>
      <c r="B93" s="88"/>
      <c r="C93" s="3"/>
      <c r="D93" s="2"/>
      <c r="E93" s="18" t="s">
        <v>13</v>
      </c>
      <c r="F93" s="4" t="s">
        <v>13</v>
      </c>
      <c r="G93" s="4" t="s">
        <v>13</v>
      </c>
      <c r="H93" s="32"/>
      <c r="I93" s="6"/>
      <c r="J93" s="6"/>
      <c r="K93" s="6"/>
      <c r="L93" s="6"/>
      <c r="M93" s="31"/>
    </row>
  </sheetData>
  <mergeCells count="54">
    <mergeCell ref="A77:A80"/>
    <mergeCell ref="B77:B80"/>
    <mergeCell ref="A90:A93"/>
    <mergeCell ref="B90:B93"/>
    <mergeCell ref="A81:A84"/>
    <mergeCell ref="B81:B84"/>
    <mergeCell ref="A86:A89"/>
    <mergeCell ref="B86:B89"/>
    <mergeCell ref="A69:A72"/>
    <mergeCell ref="B69:B72"/>
    <mergeCell ref="A73:A76"/>
    <mergeCell ref="B73:B76"/>
    <mergeCell ref="A61:A64"/>
    <mergeCell ref="B61:B64"/>
    <mergeCell ref="A65:A68"/>
    <mergeCell ref="B65:B68"/>
    <mergeCell ref="A57:A60"/>
    <mergeCell ref="B57:B60"/>
    <mergeCell ref="A48:A51"/>
    <mergeCell ref="B48:B51"/>
    <mergeCell ref="A52:A55"/>
    <mergeCell ref="B52:B55"/>
    <mergeCell ref="A36:A39"/>
    <mergeCell ref="B36:B39"/>
    <mergeCell ref="A40:A43"/>
    <mergeCell ref="B40:B43"/>
    <mergeCell ref="A44:A47"/>
    <mergeCell ref="B44:B47"/>
    <mergeCell ref="A32:A35"/>
    <mergeCell ref="B32:B35"/>
    <mergeCell ref="A24:A27"/>
    <mergeCell ref="B24:B27"/>
    <mergeCell ref="A28:A31"/>
    <mergeCell ref="B28:B31"/>
    <mergeCell ref="A11:A14"/>
    <mergeCell ref="B11:B14"/>
    <mergeCell ref="A15:A18"/>
    <mergeCell ref="B15:B18"/>
    <mergeCell ref="A19:A22"/>
    <mergeCell ref="B19:B22"/>
    <mergeCell ref="H2:M2"/>
    <mergeCell ref="D3:M3"/>
    <mergeCell ref="F4:M4"/>
    <mergeCell ref="B5:G5"/>
    <mergeCell ref="A7:A10"/>
    <mergeCell ref="B7:B10"/>
    <mergeCell ref="C7:C10"/>
    <mergeCell ref="D7:G8"/>
    <mergeCell ref="H7:M7"/>
    <mergeCell ref="H8:M8"/>
    <mergeCell ref="D9:D10"/>
    <mergeCell ref="F9:F10"/>
    <mergeCell ref="G9:G10"/>
    <mergeCell ref="M9:M10"/>
  </mergeCells>
  <pageMargins left="0.9055118110236221" right="0.51181102362204722" top="0.55118110236220474" bottom="0.55118110236220474" header="0.31496062992125984" footer="0.31496062992125984"/>
  <pageSetup paperSize="9" scale="7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4" workbookViewId="0">
      <selection activeCell="D30" sqref="D30"/>
    </sheetView>
  </sheetViews>
  <sheetFormatPr defaultRowHeight="15" x14ac:dyDescent="0.25"/>
  <cols>
    <col min="1" max="1" width="17.7109375" customWidth="1"/>
    <col min="2" max="2" width="36.42578125" customWidth="1"/>
    <col min="3" max="3" width="37.42578125" customWidth="1"/>
    <col min="4" max="4" width="13.28515625" customWidth="1"/>
    <col min="5" max="5" width="12.140625" customWidth="1"/>
    <col min="6" max="8" width="10.85546875" customWidth="1"/>
    <col min="9" max="9" width="11.7109375" customWidth="1"/>
  </cols>
  <sheetData>
    <row r="1" spans="1:9" x14ac:dyDescent="0.25">
      <c r="D1" t="s">
        <v>93</v>
      </c>
    </row>
    <row r="2" spans="1:9" ht="14.25" customHeight="1" x14ac:dyDescent="0.25">
      <c r="F2" s="62" t="s">
        <v>19</v>
      </c>
      <c r="G2" s="62"/>
      <c r="H2" s="62"/>
      <c r="I2" s="63"/>
    </row>
    <row r="3" spans="1:9" x14ac:dyDescent="0.25">
      <c r="B3" s="1"/>
      <c r="C3" s="1"/>
      <c r="D3" s="64" t="s">
        <v>46</v>
      </c>
      <c r="E3" s="64"/>
      <c r="F3" s="64"/>
      <c r="G3" s="64"/>
      <c r="H3" s="64"/>
      <c r="I3" s="64"/>
    </row>
    <row r="4" spans="1:9" ht="13.5" customHeight="1" x14ac:dyDescent="0.25">
      <c r="B4" s="1"/>
      <c r="C4" s="64" t="s">
        <v>53</v>
      </c>
      <c r="D4" s="64"/>
      <c r="E4" s="64"/>
      <c r="F4" s="64"/>
      <c r="G4" s="64"/>
      <c r="H4" s="64"/>
      <c r="I4" s="64"/>
    </row>
    <row r="5" spans="1:9" ht="68.25" customHeight="1" thickBot="1" x14ac:dyDescent="0.3">
      <c r="B5" s="90" t="s">
        <v>69</v>
      </c>
      <c r="C5" s="90"/>
      <c r="D5" s="90"/>
      <c r="E5" s="90"/>
      <c r="F5" s="5"/>
      <c r="G5" s="20"/>
      <c r="H5" s="21"/>
      <c r="I5" s="5"/>
    </row>
    <row r="6" spans="1:9" ht="24" customHeight="1" x14ac:dyDescent="0.25">
      <c r="A6" s="66" t="s">
        <v>33</v>
      </c>
      <c r="B6" s="66" t="s">
        <v>34</v>
      </c>
      <c r="C6" s="66" t="s">
        <v>28</v>
      </c>
      <c r="D6" s="69" t="s">
        <v>29</v>
      </c>
      <c r="E6" s="70"/>
      <c r="F6" s="70"/>
      <c r="G6" s="70"/>
      <c r="H6" s="70"/>
      <c r="I6" s="75"/>
    </row>
    <row r="7" spans="1:9" ht="15.75" customHeight="1" thickBot="1" x14ac:dyDescent="0.3">
      <c r="A7" s="67"/>
      <c r="B7" s="67"/>
      <c r="C7" s="67"/>
      <c r="D7" s="72" t="s">
        <v>4</v>
      </c>
      <c r="E7" s="73"/>
      <c r="F7" s="73"/>
      <c r="G7" s="73"/>
      <c r="H7" s="73"/>
      <c r="I7" s="76"/>
    </row>
    <row r="8" spans="1:9" ht="60.75" thickBot="1" x14ac:dyDescent="0.3">
      <c r="A8" s="67"/>
      <c r="B8" s="67"/>
      <c r="C8" s="67"/>
      <c r="D8" s="60" t="s">
        <v>57</v>
      </c>
      <c r="E8" s="60" t="s">
        <v>30</v>
      </c>
      <c r="F8" s="60" t="s">
        <v>31</v>
      </c>
      <c r="G8" s="60" t="s">
        <v>88</v>
      </c>
      <c r="H8" s="60" t="s">
        <v>89</v>
      </c>
      <c r="I8" s="66" t="s">
        <v>10</v>
      </c>
    </row>
    <row r="9" spans="1:9" ht="15.75" thickBot="1" x14ac:dyDescent="0.3">
      <c r="A9" s="68"/>
      <c r="B9" s="68"/>
      <c r="C9" s="68"/>
      <c r="D9" s="2">
        <v>2019</v>
      </c>
      <c r="E9" s="2">
        <v>2020</v>
      </c>
      <c r="F9" s="2">
        <v>2021</v>
      </c>
      <c r="G9" s="2">
        <v>2022</v>
      </c>
      <c r="H9" s="2">
        <v>2023</v>
      </c>
      <c r="I9" s="68"/>
    </row>
    <row r="10" spans="1:9" ht="20.25" customHeight="1" thickBot="1" x14ac:dyDescent="0.3">
      <c r="A10" s="91" t="s">
        <v>11</v>
      </c>
      <c r="B10" s="91" t="s">
        <v>54</v>
      </c>
      <c r="C10" s="7" t="s">
        <v>35</v>
      </c>
      <c r="D10" s="31">
        <f>SUM(D12:D16)</f>
        <v>5170</v>
      </c>
      <c r="E10" s="31">
        <f t="shared" ref="E10:G10" si="0">SUM(E12:E16)</f>
        <v>5120</v>
      </c>
      <c r="F10" s="31">
        <f t="shared" si="0"/>
        <v>5120</v>
      </c>
      <c r="G10" s="31">
        <f t="shared" si="0"/>
        <v>5120</v>
      </c>
      <c r="H10" s="31">
        <f t="shared" ref="H10" si="1">SUM(H12:H16)</f>
        <v>5120</v>
      </c>
      <c r="I10" s="57">
        <f>D10+E10+F10+G10+H10</f>
        <v>25650</v>
      </c>
    </row>
    <row r="11" spans="1:9" ht="18.75" customHeight="1" thickBot="1" x14ac:dyDescent="0.3">
      <c r="A11" s="92"/>
      <c r="B11" s="92"/>
      <c r="C11" s="7" t="s">
        <v>36</v>
      </c>
      <c r="D11" s="31"/>
      <c r="E11" s="31"/>
      <c r="F11" s="31"/>
      <c r="G11" s="31"/>
      <c r="H11" s="31"/>
      <c r="I11" s="57"/>
    </row>
    <row r="12" spans="1:9" ht="15.75" thickBot="1" x14ac:dyDescent="0.3">
      <c r="A12" s="92"/>
      <c r="B12" s="92"/>
      <c r="C12" s="7" t="s">
        <v>37</v>
      </c>
      <c r="D12" s="31"/>
      <c r="E12" s="31"/>
      <c r="F12" s="31"/>
      <c r="G12" s="31"/>
      <c r="H12" s="31"/>
      <c r="I12" s="57"/>
    </row>
    <row r="13" spans="1:9" ht="15.75" thickBot="1" x14ac:dyDescent="0.3">
      <c r="A13" s="92"/>
      <c r="B13" s="92"/>
      <c r="C13" s="7" t="s">
        <v>38</v>
      </c>
      <c r="D13" s="31"/>
      <c r="E13" s="31"/>
      <c r="F13" s="31"/>
      <c r="G13" s="31"/>
      <c r="H13" s="31"/>
      <c r="I13" s="57"/>
    </row>
    <row r="14" spans="1:9" ht="15.75" thickBot="1" x14ac:dyDescent="0.3">
      <c r="A14" s="92"/>
      <c r="B14" s="92"/>
      <c r="C14" s="7" t="s">
        <v>39</v>
      </c>
      <c r="D14" s="31"/>
      <c r="E14" s="31"/>
      <c r="F14" s="31"/>
      <c r="G14" s="31"/>
      <c r="H14" s="31"/>
      <c r="I14" s="57"/>
    </row>
    <row r="15" spans="1:9" ht="29.25" thickBot="1" x14ac:dyDescent="0.3">
      <c r="A15" s="92"/>
      <c r="B15" s="92"/>
      <c r="C15" s="7" t="s">
        <v>42</v>
      </c>
      <c r="D15" s="31">
        <f>D29+D22</f>
        <v>5170</v>
      </c>
      <c r="E15" s="31">
        <f t="shared" ref="E15:G15" si="2">E29+E22</f>
        <v>5120</v>
      </c>
      <c r="F15" s="31">
        <f t="shared" si="2"/>
        <v>5120</v>
      </c>
      <c r="G15" s="31">
        <f t="shared" si="2"/>
        <v>5120</v>
      </c>
      <c r="H15" s="31">
        <f t="shared" ref="H15" si="3">H29+H22</f>
        <v>5120</v>
      </c>
      <c r="I15" s="57">
        <f>D15+E15+F15+G15+H15</f>
        <v>25650</v>
      </c>
    </row>
    <row r="16" spans="1:9" ht="15.75" thickBot="1" x14ac:dyDescent="0.3">
      <c r="A16" s="92"/>
      <c r="B16" s="92"/>
      <c r="C16" s="7" t="s">
        <v>32</v>
      </c>
      <c r="D16" s="31"/>
      <c r="E16" s="31"/>
      <c r="F16" s="31"/>
      <c r="G16" s="31"/>
      <c r="H16" s="31"/>
      <c r="I16" s="57"/>
    </row>
    <row r="17" spans="1:9" s="10" customFormat="1" ht="18" customHeight="1" thickBot="1" x14ac:dyDescent="0.3">
      <c r="A17" s="66" t="s">
        <v>15</v>
      </c>
      <c r="B17" s="66" t="s">
        <v>55</v>
      </c>
      <c r="C17" s="3" t="s">
        <v>35</v>
      </c>
      <c r="D17" s="49">
        <f>SUM(D19:D23)</f>
        <v>1670</v>
      </c>
      <c r="E17" s="49">
        <f t="shared" ref="E17:G17" si="4">SUM(E19:E23)</f>
        <v>2470</v>
      </c>
      <c r="F17" s="49">
        <f t="shared" si="4"/>
        <v>2470</v>
      </c>
      <c r="G17" s="49">
        <f t="shared" si="4"/>
        <v>2470</v>
      </c>
      <c r="H17" s="49">
        <f t="shared" ref="H17" si="5">SUM(H19:H23)</f>
        <v>2470</v>
      </c>
      <c r="I17" s="57">
        <f>D17+E17+F17+G17+H17</f>
        <v>11550</v>
      </c>
    </row>
    <row r="18" spans="1:9" s="10" customFormat="1" ht="16.5" customHeight="1" thickBot="1" x14ac:dyDescent="0.3">
      <c r="A18" s="67"/>
      <c r="B18" s="67"/>
      <c r="C18" s="3" t="s">
        <v>36</v>
      </c>
      <c r="D18" s="49"/>
      <c r="E18" s="49"/>
      <c r="F18" s="49"/>
      <c r="G18" s="49"/>
      <c r="H18" s="49"/>
      <c r="I18" s="57"/>
    </row>
    <row r="19" spans="1:9" s="10" customFormat="1" ht="15.75" thickBot="1" x14ac:dyDescent="0.3">
      <c r="A19" s="67"/>
      <c r="B19" s="67"/>
      <c r="C19" s="3" t="s">
        <v>37</v>
      </c>
      <c r="D19" s="49"/>
      <c r="E19" s="49"/>
      <c r="F19" s="49"/>
      <c r="G19" s="49"/>
      <c r="H19" s="49"/>
      <c r="I19" s="57"/>
    </row>
    <row r="20" spans="1:9" s="10" customFormat="1" ht="15.75" thickBot="1" x14ac:dyDescent="0.3">
      <c r="A20" s="67"/>
      <c r="B20" s="67"/>
      <c r="C20" s="3" t="s">
        <v>38</v>
      </c>
      <c r="D20" s="49"/>
      <c r="E20" s="49"/>
      <c r="F20" s="49"/>
      <c r="G20" s="49"/>
      <c r="H20" s="49"/>
      <c r="I20" s="57"/>
    </row>
    <row r="21" spans="1:9" s="10" customFormat="1" ht="15.75" thickBot="1" x14ac:dyDescent="0.3">
      <c r="A21" s="67"/>
      <c r="B21" s="67"/>
      <c r="C21" s="3" t="s">
        <v>39</v>
      </c>
      <c r="D21" s="49"/>
      <c r="E21" s="49"/>
      <c r="F21" s="49"/>
      <c r="G21" s="49"/>
      <c r="H21" s="49"/>
      <c r="I21" s="57"/>
    </row>
    <row r="22" spans="1:9" s="10" customFormat="1" ht="15.75" thickBot="1" x14ac:dyDescent="0.3">
      <c r="A22" s="67"/>
      <c r="B22" s="67"/>
      <c r="C22" s="3" t="s">
        <v>42</v>
      </c>
      <c r="D22" s="49">
        <v>1670</v>
      </c>
      <c r="E22" s="49">
        <v>2470</v>
      </c>
      <c r="F22" s="49">
        <v>2470</v>
      </c>
      <c r="G22" s="49">
        <v>2470</v>
      </c>
      <c r="H22" s="49">
        <v>2470</v>
      </c>
      <c r="I22" s="57">
        <f>D22+E22+F22+G22+H22</f>
        <v>11550</v>
      </c>
    </row>
    <row r="23" spans="1:9" s="10" customFormat="1" ht="15.75" thickBot="1" x14ac:dyDescent="0.3">
      <c r="A23" s="68"/>
      <c r="B23" s="68"/>
      <c r="C23" s="3" t="s">
        <v>32</v>
      </c>
      <c r="D23" s="49"/>
      <c r="E23" s="49"/>
      <c r="F23" s="49"/>
      <c r="G23" s="49"/>
      <c r="H23" s="49"/>
      <c r="I23" s="57"/>
    </row>
    <row r="24" spans="1:9" ht="20.25" customHeight="1" thickBot="1" x14ac:dyDescent="0.3">
      <c r="A24" s="66" t="s">
        <v>23</v>
      </c>
      <c r="B24" s="66" t="s">
        <v>56</v>
      </c>
      <c r="C24" s="3" t="s">
        <v>35</v>
      </c>
      <c r="D24" s="49">
        <f>SUM(D26:D30)</f>
        <v>3500</v>
      </c>
      <c r="E24" s="49">
        <f t="shared" ref="E24:G24" si="6">SUM(E26:E30)</f>
        <v>2650</v>
      </c>
      <c r="F24" s="49">
        <f t="shared" si="6"/>
        <v>2650</v>
      </c>
      <c r="G24" s="49">
        <f t="shared" si="6"/>
        <v>2650</v>
      </c>
      <c r="H24" s="49">
        <f t="shared" ref="H24" si="7">SUM(H26:H30)</f>
        <v>2650</v>
      </c>
      <c r="I24" s="57">
        <f>D24+E24+F24+G24+H24</f>
        <v>14100</v>
      </c>
    </row>
    <row r="25" spans="1:9" ht="15.75" customHeight="1" thickBot="1" x14ac:dyDescent="0.3">
      <c r="A25" s="67"/>
      <c r="B25" s="67"/>
      <c r="C25" s="3" t="s">
        <v>36</v>
      </c>
      <c r="D25" s="49"/>
      <c r="E25" s="49"/>
      <c r="F25" s="49"/>
      <c r="G25" s="49"/>
      <c r="H25" s="49"/>
      <c r="I25" s="57"/>
    </row>
    <row r="26" spans="1:9" ht="15.75" thickBot="1" x14ac:dyDescent="0.3">
      <c r="A26" s="67"/>
      <c r="B26" s="67"/>
      <c r="C26" s="3" t="s">
        <v>37</v>
      </c>
      <c r="D26" s="49"/>
      <c r="E26" s="49"/>
      <c r="F26" s="49"/>
      <c r="G26" s="49"/>
      <c r="H26" s="49"/>
      <c r="I26" s="57"/>
    </row>
    <row r="27" spans="1:9" ht="15.75" thickBot="1" x14ac:dyDescent="0.3">
      <c r="A27" s="67"/>
      <c r="B27" s="67"/>
      <c r="C27" s="3" t="s">
        <v>38</v>
      </c>
      <c r="D27" s="49"/>
      <c r="E27" s="49"/>
      <c r="F27" s="49"/>
      <c r="G27" s="49"/>
      <c r="H27" s="49"/>
      <c r="I27" s="57"/>
    </row>
    <row r="28" spans="1:9" ht="15.75" thickBot="1" x14ac:dyDescent="0.3">
      <c r="A28" s="67"/>
      <c r="B28" s="67"/>
      <c r="C28" s="3" t="s">
        <v>39</v>
      </c>
      <c r="D28" s="49"/>
      <c r="E28" s="49"/>
      <c r="F28" s="49"/>
      <c r="G28" s="49"/>
      <c r="H28" s="49"/>
      <c r="I28" s="57"/>
    </row>
    <row r="29" spans="1:9" ht="15.75" thickBot="1" x14ac:dyDescent="0.3">
      <c r="A29" s="67"/>
      <c r="B29" s="67"/>
      <c r="C29" s="3" t="s">
        <v>42</v>
      </c>
      <c r="D29" s="49">
        <v>3500</v>
      </c>
      <c r="E29" s="49">
        <v>2650</v>
      </c>
      <c r="F29" s="49">
        <v>2650</v>
      </c>
      <c r="G29" s="49">
        <v>2650</v>
      </c>
      <c r="H29" s="49">
        <v>2650</v>
      </c>
      <c r="I29" s="57">
        <f>D29+E29+F29+G29+H29</f>
        <v>14100</v>
      </c>
    </row>
    <row r="30" spans="1:9" ht="15.75" thickBot="1" x14ac:dyDescent="0.3">
      <c r="A30" s="68"/>
      <c r="B30" s="68"/>
      <c r="C30" s="3" t="s">
        <v>32</v>
      </c>
      <c r="D30" s="49"/>
      <c r="E30" s="49"/>
      <c r="F30" s="49"/>
      <c r="G30" s="49"/>
      <c r="H30" s="49"/>
      <c r="I30" s="57"/>
    </row>
  </sheetData>
  <mergeCells count="16">
    <mergeCell ref="F2:I2"/>
    <mergeCell ref="D3:I3"/>
    <mergeCell ref="B5:E5"/>
    <mergeCell ref="A24:A30"/>
    <mergeCell ref="B24:B30"/>
    <mergeCell ref="A10:A16"/>
    <mergeCell ref="B10:B16"/>
    <mergeCell ref="I8:I9"/>
    <mergeCell ref="A6:A9"/>
    <mergeCell ref="B6:B9"/>
    <mergeCell ref="C6:C9"/>
    <mergeCell ref="D6:I6"/>
    <mergeCell ref="D7:I7"/>
    <mergeCell ref="C4:I4"/>
    <mergeCell ref="A17:A23"/>
    <mergeCell ref="B17:B23"/>
  </mergeCells>
  <pageMargins left="0.9055118110236221" right="0.51181102362204722" top="0.98425196850393704" bottom="0.55118110236220474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2019-06-17T04:56:51Z</cp:lastPrinted>
  <dcterms:created xsi:type="dcterms:W3CDTF">2013-10-01T04:55:37Z</dcterms:created>
  <dcterms:modified xsi:type="dcterms:W3CDTF">2019-06-17T04:56:54Z</dcterms:modified>
</cp:coreProperties>
</file>