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8" i="1"/>
  <c r="I28"/>
  <c r="J28"/>
  <c r="K28"/>
  <c r="L28"/>
  <c r="M28"/>
  <c r="G28"/>
  <c r="N30"/>
  <c r="M11"/>
  <c r="M19"/>
  <c r="M25"/>
  <c r="H19"/>
  <c r="I19"/>
  <c r="J19"/>
  <c r="K19"/>
  <c r="L19"/>
  <c r="G19"/>
  <c r="N24"/>
  <c r="H25"/>
  <c r="I25"/>
  <c r="J25"/>
  <c r="K25"/>
  <c r="L25"/>
  <c r="G25"/>
  <c r="N27"/>
  <c r="N29"/>
  <c r="N26"/>
  <c r="N21"/>
  <c r="N22"/>
  <c r="N23"/>
  <c r="N20"/>
  <c r="N13"/>
  <c r="N14"/>
  <c r="N15"/>
  <c r="N16"/>
  <c r="N17"/>
  <c r="N18"/>
  <c r="N12"/>
  <c r="K11"/>
  <c r="H11"/>
  <c r="I11"/>
  <c r="J11"/>
  <c r="L11"/>
  <c r="G11"/>
  <c r="N19" l="1"/>
  <c r="N25"/>
  <c r="M32"/>
  <c r="L32"/>
  <c r="N28"/>
  <c r="K32"/>
  <c r="J32"/>
  <c r="N11"/>
  <c r="G32"/>
  <c r="H32"/>
  <c r="I32"/>
  <c r="N32" l="1"/>
</calcChain>
</file>

<file path=xl/sharedStrings.xml><?xml version="1.0" encoding="utf-8"?>
<sst xmlns="http://schemas.openxmlformats.org/spreadsheetml/2006/main" count="129" uniqueCount="45">
  <si>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</si>
  <si>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</si>
  <si>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</si>
  <si>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</si>
  <si>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</si>
  <si>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</si>
  <si>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</si>
  <si>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</si>
  <si>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</si>
  <si>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</si>
  <si>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</si>
  <si>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</si>
  <si>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</si>
  <si>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</si>
  <si>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</si>
  <si>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</si>
  <si>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</si>
  <si>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</si>
  <si>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</si>
  <si>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Цель подпрограммы: Обеспечение населения Большеулуйского сельсовета качественными коммунальными услугами в условиях развития рыночных отношений в отрасли и ограниченного роста оплаты коммунальных услуг</t>
  </si>
  <si>
    <t>Задача 1: Обеспечение населения бесперебойным теплоснабжением</t>
  </si>
  <si>
    <t>0502</t>
  </si>
  <si>
    <t>Задача 2: 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</si>
  <si>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1) Проведение ремонтно-восстановительных работ на всех объектах водоснабжения Большеулуйского сельсовета</t>
  </si>
  <si>
    <t>1) Возмещение недополученных доходов организаций в связи с оказанием населению услуг бани по социально-ориентированных ценам</t>
  </si>
  <si>
    <t>1) Инвентаризация объектов жилищно-коммунального хозяйства Большеулуйского сельсовета</t>
  </si>
  <si>
    <t xml:space="preserve">Задача 4: Инвентаризация объектов жилищно-коммунального хозяйства </t>
  </si>
  <si>
    <t>1) Проведение ремонтно-подготовительных работ на  центральной котельной</t>
  </si>
  <si>
    <t>2) Проведение ремонтно-подготовительных работ на  котельной средней школы</t>
  </si>
  <si>
    <t>3) Проведение ремонтно-подготовительных работ на  котельной РОВД</t>
  </si>
  <si>
    <t>4) Проведение ремонтно-подготовительных работ на  котельной банно-прачечного комбината</t>
  </si>
  <si>
    <t xml:space="preserve">5) Проведение ремонтно-подготовительных работ на  котельной водозабора </t>
  </si>
  <si>
    <t>6) Прокладка тепловых сетей</t>
  </si>
  <si>
    <t>3) Разработка проекта организации санитарной охраны артезианских скважин по решению суда</t>
  </si>
  <si>
    <t>к подпрограмме "Развитие и модернизация объектов коммунальной инфраструктуры на территории Большеулуйского сельсовета"</t>
  </si>
  <si>
    <t>текущий финансовый год</t>
  </si>
  <si>
    <t>7) Устранение аварийных ситуаций на объектах теплоснабжения</t>
  </si>
  <si>
    <t>4) Устранение аварийных ситуаций на объектах водоснабжения</t>
  </si>
  <si>
    <t>2) Прокладка водопровода</t>
  </si>
  <si>
    <t>2) Модернизация банно-прачечного комбината</t>
  </si>
  <si>
    <t>Задача 3: Обеспечение деятельности банно-прачечного комбината</t>
  </si>
  <si>
    <t>5) Восстановление и ремонт водозабора в д.Климовка</t>
  </si>
  <si>
    <t>отчетный финансовый год</t>
  </si>
  <si>
    <t>2) Выполнение проектных и кадастровых работ, госэкспертиза</t>
  </si>
  <si>
    <t>Приложение № 3 к постановлению №  68 от 06.06.2018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</si>
</sst>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>
      <selection activeCell="H11" sqref="H11"/>
    </sheetView>
  </sheetViews>
  <sheetFormatPr defaultRowHeight="15"/>
  <cols>
    <col min="1" max="1" width="25.85546875" customWidth="1"/>
    <col min="2" max="2" width="10.28515625" customWidth="1"/>
    <col min="3" max="4" width="9.140625" style="3"/>
    <col min="7" max="7" width="12.140625" customWidth="1"/>
    <col min="8" max="8" width="11.85546875" customWidth="1"/>
    <col min="9" max="13" width="12.140625" customWidth="1"/>
    <col min="14" max="14" width="11.140625" customWidth="1"/>
    <col min="15" max="15" width="15.85546875" customWidth="1"/>
  </cols>
  <sheetData>
    <row r="1" spans="1:15">
      <c r="I1" t="s">
        <v>44</v>
      </c>
    </row>
    <row r="2" spans="1:15">
      <c r="A2" s="1"/>
      <c r="I2" s="32" t="s">
        <v>0</v>
      </c>
      <c r="J2" s="32"/>
      <c r="K2" s="32"/>
      <c r="L2" s="32"/>
      <c r="M2" s="32"/>
      <c r="N2" s="32"/>
      <c r="O2" s="32"/>
    </row>
    <row r="3" spans="1:15" ht="22.5" customHeight="1">
      <c r="A3" s="6"/>
      <c r="I3" s="33" t="s">
        <v>34</v>
      </c>
      <c r="J3" s="33"/>
      <c r="K3" s="33"/>
      <c r="L3" s="33"/>
      <c r="M3" s="33"/>
      <c r="N3" s="33"/>
      <c r="O3" s="33"/>
    </row>
    <row r="4" spans="1:15">
      <c r="A4" s="2"/>
    </row>
    <row r="5" spans="1:15" ht="16.5" thickBo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8" customHeight="1">
      <c r="A6" s="40" t="s">
        <v>2</v>
      </c>
      <c r="B6" s="43" t="s">
        <v>3</v>
      </c>
      <c r="C6" s="45" t="s">
        <v>4</v>
      </c>
      <c r="D6" s="46"/>
      <c r="E6" s="46"/>
      <c r="F6" s="47"/>
      <c r="G6" s="51" t="s">
        <v>5</v>
      </c>
      <c r="H6" s="46"/>
      <c r="I6" s="46"/>
      <c r="J6" s="46"/>
      <c r="K6" s="46"/>
      <c r="L6" s="46"/>
      <c r="M6" s="46"/>
      <c r="N6" s="52"/>
      <c r="O6" s="35" t="s">
        <v>18</v>
      </c>
    </row>
    <row r="7" spans="1:15" ht="14.25" customHeight="1" thickBot="1">
      <c r="A7" s="41"/>
      <c r="B7" s="44"/>
      <c r="C7" s="48"/>
      <c r="D7" s="49"/>
      <c r="E7" s="49"/>
      <c r="F7" s="50"/>
      <c r="G7" s="53" t="s">
        <v>6</v>
      </c>
      <c r="H7" s="49"/>
      <c r="I7" s="49"/>
      <c r="J7" s="49"/>
      <c r="K7" s="49"/>
      <c r="L7" s="49"/>
      <c r="M7" s="49"/>
      <c r="N7" s="54"/>
      <c r="O7" s="36"/>
    </row>
    <row r="8" spans="1:15" ht="49.5" customHeight="1" thickBot="1">
      <c r="A8" s="41"/>
      <c r="B8" s="44"/>
      <c r="C8" s="43" t="s">
        <v>7</v>
      </c>
      <c r="D8" s="43" t="s">
        <v>8</v>
      </c>
      <c r="E8" s="43" t="s">
        <v>9</v>
      </c>
      <c r="F8" s="43" t="s">
        <v>10</v>
      </c>
      <c r="G8" s="4" t="s">
        <v>42</v>
      </c>
      <c r="H8" s="4" t="s">
        <v>42</v>
      </c>
      <c r="I8" s="4" t="s">
        <v>42</v>
      </c>
      <c r="J8" s="4" t="s">
        <v>42</v>
      </c>
      <c r="K8" s="4" t="s">
        <v>35</v>
      </c>
      <c r="L8" s="4" t="s">
        <v>11</v>
      </c>
      <c r="M8" s="4" t="s">
        <v>12</v>
      </c>
      <c r="N8" s="37" t="s">
        <v>13</v>
      </c>
      <c r="O8" s="36"/>
    </row>
    <row r="9" spans="1:15" ht="17.25" customHeight="1">
      <c r="A9" s="42"/>
      <c r="B9" s="44"/>
      <c r="C9" s="44"/>
      <c r="D9" s="44"/>
      <c r="E9" s="44"/>
      <c r="F9" s="44"/>
      <c r="G9" s="12">
        <v>2014</v>
      </c>
      <c r="H9" s="12">
        <v>2015</v>
      </c>
      <c r="I9" s="12">
        <v>2016</v>
      </c>
      <c r="J9" s="12">
        <v>2017</v>
      </c>
      <c r="K9" s="12">
        <v>2018</v>
      </c>
      <c r="L9" s="12">
        <v>2019</v>
      </c>
      <c r="M9" s="12">
        <v>2020</v>
      </c>
      <c r="N9" s="38"/>
      <c r="O9" s="36"/>
    </row>
    <row r="10" spans="1:15" ht="35.25" customHeight="1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65.25" customHeight="1">
      <c r="A11" s="13" t="s">
        <v>20</v>
      </c>
      <c r="B11" s="8" t="s">
        <v>14</v>
      </c>
      <c r="C11" s="14">
        <v>807</v>
      </c>
      <c r="D11" s="23" t="s">
        <v>21</v>
      </c>
      <c r="E11" s="15" t="s">
        <v>15</v>
      </c>
      <c r="F11" s="15" t="s">
        <v>15</v>
      </c>
      <c r="G11" s="26">
        <f>G12+G13+G14+G15+G16+G17+G18</f>
        <v>4552</v>
      </c>
      <c r="H11" s="26">
        <f t="shared" ref="H11:N11" si="0">H12+H13+H14+H15+H16+H17+H18</f>
        <v>2097.9499999999998</v>
      </c>
      <c r="I11" s="26">
        <f t="shared" si="0"/>
        <v>1125</v>
      </c>
      <c r="J11" s="26">
        <f t="shared" si="0"/>
        <v>1840.34</v>
      </c>
      <c r="K11" s="26">
        <f t="shared" ref="K11" si="1">K12+K13+K14+K15+K16+K17+K18</f>
        <v>883</v>
      </c>
      <c r="L11" s="26">
        <f t="shared" si="0"/>
        <v>600</v>
      </c>
      <c r="M11" s="26">
        <f t="shared" ref="M11" si="2">M12+M13+M14+M15+M16+M17+M18</f>
        <v>600</v>
      </c>
      <c r="N11" s="26">
        <f t="shared" si="0"/>
        <v>11098.29</v>
      </c>
      <c r="O11" s="11"/>
    </row>
    <row r="12" spans="1:15" ht="53.25" customHeight="1">
      <c r="A12" s="7" t="s">
        <v>27</v>
      </c>
      <c r="B12" s="8" t="s">
        <v>14</v>
      </c>
      <c r="C12" s="10">
        <v>807</v>
      </c>
      <c r="D12" s="24" t="s">
        <v>21</v>
      </c>
      <c r="E12" s="9" t="s">
        <v>15</v>
      </c>
      <c r="F12" s="9" t="s">
        <v>15</v>
      </c>
      <c r="G12" s="27">
        <v>1756</v>
      </c>
      <c r="H12" s="27">
        <v>620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>G12+H12+I12+J12+L12+K12</f>
        <v>2376</v>
      </c>
      <c r="O12" s="11"/>
    </row>
    <row r="13" spans="1:15" ht="54.75" customHeight="1">
      <c r="A13" s="7" t="s">
        <v>28</v>
      </c>
      <c r="B13" s="8" t="s">
        <v>14</v>
      </c>
      <c r="C13" s="10">
        <v>807</v>
      </c>
      <c r="D13" s="24" t="s">
        <v>21</v>
      </c>
      <c r="E13" s="9" t="s">
        <v>15</v>
      </c>
      <c r="F13" s="9" t="s">
        <v>15</v>
      </c>
      <c r="G13" s="27">
        <v>1700</v>
      </c>
      <c r="H13" s="27">
        <v>200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8">
        <f t="shared" ref="N13:N18" si="3">G13+H13+I13+J13+L13+K13</f>
        <v>1900</v>
      </c>
      <c r="O13" s="11"/>
    </row>
    <row r="14" spans="1:15" ht="49.5" customHeight="1">
      <c r="A14" s="7" t="s">
        <v>29</v>
      </c>
      <c r="B14" s="8" t="s">
        <v>14</v>
      </c>
      <c r="C14" s="10">
        <v>807</v>
      </c>
      <c r="D14" s="24" t="s">
        <v>21</v>
      </c>
      <c r="E14" s="9" t="s">
        <v>15</v>
      </c>
      <c r="F14" s="9" t="s">
        <v>15</v>
      </c>
      <c r="G14" s="27">
        <v>1016</v>
      </c>
      <c r="H14" s="27">
        <v>310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f t="shared" si="3"/>
        <v>1326</v>
      </c>
      <c r="O14" s="11"/>
    </row>
    <row r="15" spans="1:15" ht="68.25" customHeight="1">
      <c r="A15" s="7" t="s">
        <v>30</v>
      </c>
      <c r="B15" s="8" t="s">
        <v>14</v>
      </c>
      <c r="C15" s="10">
        <v>807</v>
      </c>
      <c r="D15" s="24" t="s">
        <v>21</v>
      </c>
      <c r="E15" s="9" t="s">
        <v>15</v>
      </c>
      <c r="F15" s="9" t="s">
        <v>15</v>
      </c>
      <c r="G15" s="27">
        <v>40</v>
      </c>
      <c r="H15" s="27">
        <v>200</v>
      </c>
      <c r="I15" s="27">
        <v>25</v>
      </c>
      <c r="J15" s="27">
        <v>0</v>
      </c>
      <c r="K15" s="27">
        <v>0</v>
      </c>
      <c r="L15" s="27">
        <v>0</v>
      </c>
      <c r="M15" s="27">
        <v>0</v>
      </c>
      <c r="N15" s="28">
        <f t="shared" si="3"/>
        <v>265</v>
      </c>
      <c r="O15" s="11"/>
    </row>
    <row r="16" spans="1:15" ht="51" customHeight="1">
      <c r="A16" s="7" t="s">
        <v>31</v>
      </c>
      <c r="B16" s="8" t="s">
        <v>14</v>
      </c>
      <c r="C16" s="10">
        <v>807</v>
      </c>
      <c r="D16" s="24" t="s">
        <v>21</v>
      </c>
      <c r="E16" s="9" t="s">
        <v>15</v>
      </c>
      <c r="F16" s="9" t="s">
        <v>15</v>
      </c>
      <c r="G16" s="27">
        <v>40</v>
      </c>
      <c r="H16" s="27">
        <v>40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>
        <f t="shared" si="3"/>
        <v>80</v>
      </c>
      <c r="O16" s="20"/>
    </row>
    <row r="17" spans="1:15" ht="37.5" customHeight="1">
      <c r="A17" s="7" t="s">
        <v>32</v>
      </c>
      <c r="B17" s="8" t="s">
        <v>14</v>
      </c>
      <c r="C17" s="10">
        <v>807</v>
      </c>
      <c r="D17" s="24" t="s">
        <v>21</v>
      </c>
      <c r="E17" s="9" t="s">
        <v>15</v>
      </c>
      <c r="F17" s="9" t="s">
        <v>15</v>
      </c>
      <c r="G17" s="27">
        <v>0</v>
      </c>
      <c r="H17" s="27">
        <v>727.95</v>
      </c>
      <c r="I17" s="27">
        <v>700</v>
      </c>
      <c r="J17" s="27">
        <v>0</v>
      </c>
      <c r="K17" s="27">
        <v>0</v>
      </c>
      <c r="L17" s="27">
        <v>0</v>
      </c>
      <c r="M17" s="27">
        <v>0</v>
      </c>
      <c r="N17" s="28">
        <f t="shared" si="3"/>
        <v>1427.95</v>
      </c>
      <c r="O17" s="20"/>
    </row>
    <row r="18" spans="1:15" ht="51" customHeight="1">
      <c r="A18" s="7" t="s">
        <v>36</v>
      </c>
      <c r="B18" s="8" t="s">
        <v>14</v>
      </c>
      <c r="C18" s="10">
        <v>807</v>
      </c>
      <c r="D18" s="24" t="s">
        <v>21</v>
      </c>
      <c r="E18" s="9" t="s">
        <v>15</v>
      </c>
      <c r="F18" s="9" t="s">
        <v>15</v>
      </c>
      <c r="G18" s="27">
        <v>0</v>
      </c>
      <c r="H18" s="27">
        <v>0</v>
      </c>
      <c r="I18" s="27">
        <v>400</v>
      </c>
      <c r="J18" s="27">
        <v>1840.34</v>
      </c>
      <c r="K18" s="27">
        <v>883</v>
      </c>
      <c r="L18" s="27">
        <v>600</v>
      </c>
      <c r="M18" s="27">
        <v>600</v>
      </c>
      <c r="N18" s="28">
        <f t="shared" si="3"/>
        <v>3723.34</v>
      </c>
      <c r="O18" s="20"/>
    </row>
    <row r="19" spans="1:15" ht="147" customHeight="1">
      <c r="A19" s="13" t="s">
        <v>22</v>
      </c>
      <c r="B19" s="8" t="s">
        <v>14</v>
      </c>
      <c r="C19" s="14">
        <v>807</v>
      </c>
      <c r="D19" s="23" t="s">
        <v>21</v>
      </c>
      <c r="E19" s="15" t="s">
        <v>15</v>
      </c>
      <c r="F19" s="15" t="s">
        <v>15</v>
      </c>
      <c r="G19" s="26">
        <f>G21+G20+G22+G23+G24</f>
        <v>1840</v>
      </c>
      <c r="H19" s="26">
        <f t="shared" ref="H19:L19" si="4">H21+H20+H22+H23+H24</f>
        <v>1580</v>
      </c>
      <c r="I19" s="26">
        <f t="shared" si="4"/>
        <v>1513.08</v>
      </c>
      <c r="J19" s="26">
        <f t="shared" si="4"/>
        <v>1330</v>
      </c>
      <c r="K19" s="26">
        <f t="shared" si="4"/>
        <v>1600</v>
      </c>
      <c r="L19" s="26">
        <f t="shared" si="4"/>
        <v>1600</v>
      </c>
      <c r="M19" s="26">
        <f t="shared" ref="M19" si="5">M21+M20+M22+M23+M24</f>
        <v>1600</v>
      </c>
      <c r="N19" s="26">
        <f>N21+N20+N22+N23+N24</f>
        <v>9463.08</v>
      </c>
      <c r="O19" s="11"/>
    </row>
    <row r="20" spans="1:15" ht="91.5" customHeight="1">
      <c r="A20" s="7" t="s">
        <v>23</v>
      </c>
      <c r="B20" s="8" t="s">
        <v>14</v>
      </c>
      <c r="C20" s="10">
        <v>807</v>
      </c>
      <c r="D20" s="24" t="s">
        <v>21</v>
      </c>
      <c r="E20" s="9" t="s">
        <v>15</v>
      </c>
      <c r="F20" s="9" t="s">
        <v>15</v>
      </c>
      <c r="G20" s="27">
        <v>440</v>
      </c>
      <c r="H20" s="27">
        <v>270</v>
      </c>
      <c r="I20" s="27">
        <v>100</v>
      </c>
      <c r="J20" s="27">
        <v>0</v>
      </c>
      <c r="K20" s="27">
        <v>0</v>
      </c>
      <c r="L20" s="27">
        <v>0</v>
      </c>
      <c r="M20" s="27">
        <v>0</v>
      </c>
      <c r="N20" s="28">
        <f>G20+H20+I20+J20+L20+K20</f>
        <v>810</v>
      </c>
      <c r="O20" s="11"/>
    </row>
    <row r="21" spans="1:15" ht="51.75" customHeight="1">
      <c r="A21" s="7" t="s">
        <v>38</v>
      </c>
      <c r="B21" s="8" t="s">
        <v>14</v>
      </c>
      <c r="C21" s="10">
        <v>807</v>
      </c>
      <c r="D21" s="24" t="s">
        <v>21</v>
      </c>
      <c r="E21" s="9" t="s">
        <v>15</v>
      </c>
      <c r="F21" s="9" t="s">
        <v>15</v>
      </c>
      <c r="G21" s="27">
        <v>1400</v>
      </c>
      <c r="H21" s="27">
        <v>1010</v>
      </c>
      <c r="I21" s="27">
        <v>650</v>
      </c>
      <c r="J21" s="27">
        <v>1100</v>
      </c>
      <c r="K21" s="27">
        <v>1000</v>
      </c>
      <c r="L21" s="27">
        <v>1000</v>
      </c>
      <c r="M21" s="27">
        <v>1000</v>
      </c>
      <c r="N21" s="28">
        <f t="shared" ref="N21:N23" si="6">G21+H21+I21+J21+L21+K21</f>
        <v>6160</v>
      </c>
      <c r="O21" s="11"/>
    </row>
    <row r="22" spans="1:15" ht="66" customHeight="1">
      <c r="A22" s="7" t="s">
        <v>33</v>
      </c>
      <c r="B22" s="8" t="s">
        <v>14</v>
      </c>
      <c r="C22" s="10">
        <v>807</v>
      </c>
      <c r="D22" s="24" t="s">
        <v>21</v>
      </c>
      <c r="E22" s="9" t="s">
        <v>15</v>
      </c>
      <c r="F22" s="9" t="s">
        <v>15</v>
      </c>
      <c r="G22" s="27">
        <v>0</v>
      </c>
      <c r="H22" s="27">
        <v>300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8">
        <f t="shared" si="6"/>
        <v>300</v>
      </c>
      <c r="O22" s="11"/>
    </row>
    <row r="23" spans="1:15" ht="51.75" customHeight="1">
      <c r="A23" s="7" t="s">
        <v>37</v>
      </c>
      <c r="B23" s="8" t="s">
        <v>14</v>
      </c>
      <c r="C23" s="10">
        <v>807</v>
      </c>
      <c r="D23" s="24" t="s">
        <v>21</v>
      </c>
      <c r="E23" s="9" t="s">
        <v>15</v>
      </c>
      <c r="F23" s="9" t="s">
        <v>15</v>
      </c>
      <c r="G23" s="27">
        <v>0</v>
      </c>
      <c r="H23" s="27">
        <v>0</v>
      </c>
      <c r="I23" s="27">
        <v>763.08</v>
      </c>
      <c r="J23" s="27">
        <v>130</v>
      </c>
      <c r="K23" s="27">
        <v>600</v>
      </c>
      <c r="L23" s="27">
        <v>600</v>
      </c>
      <c r="M23" s="27">
        <v>600</v>
      </c>
      <c r="N23" s="28">
        <f t="shared" si="6"/>
        <v>2093.08</v>
      </c>
      <c r="O23" s="11"/>
    </row>
    <row r="24" spans="1:15" ht="51.75" customHeight="1">
      <c r="A24" s="7" t="s">
        <v>41</v>
      </c>
      <c r="B24" s="8" t="s">
        <v>14</v>
      </c>
      <c r="C24" s="10">
        <v>807</v>
      </c>
      <c r="D24" s="24" t="s">
        <v>21</v>
      </c>
      <c r="E24" s="9" t="s">
        <v>15</v>
      </c>
      <c r="F24" s="9" t="s">
        <v>15</v>
      </c>
      <c r="G24" s="27">
        <v>0</v>
      </c>
      <c r="H24" s="27">
        <v>0</v>
      </c>
      <c r="I24" s="27">
        <v>0</v>
      </c>
      <c r="J24" s="27">
        <v>100</v>
      </c>
      <c r="K24" s="27">
        <v>0</v>
      </c>
      <c r="L24" s="27">
        <v>0</v>
      </c>
      <c r="M24" s="27">
        <v>0</v>
      </c>
      <c r="N24" s="28">
        <f t="shared" ref="N24" si="7">G24+H24+I24+J24+L24+K24</f>
        <v>100</v>
      </c>
      <c r="O24" s="11"/>
    </row>
    <row r="25" spans="1:15" ht="54.75" customHeight="1">
      <c r="A25" s="13" t="s">
        <v>40</v>
      </c>
      <c r="B25" s="8" t="s">
        <v>14</v>
      </c>
      <c r="C25" s="14">
        <v>807</v>
      </c>
      <c r="D25" s="23" t="s">
        <v>21</v>
      </c>
      <c r="E25" s="15" t="s">
        <v>15</v>
      </c>
      <c r="F25" s="15" t="s">
        <v>15</v>
      </c>
      <c r="G25" s="26">
        <f>G26+G27</f>
        <v>1000</v>
      </c>
      <c r="H25" s="26">
        <f t="shared" ref="H25:L25" si="8">H26+H27</f>
        <v>500</v>
      </c>
      <c r="I25" s="26">
        <f t="shared" si="8"/>
        <v>700</v>
      </c>
      <c r="J25" s="26">
        <f t="shared" si="8"/>
        <v>800</v>
      </c>
      <c r="K25" s="26">
        <f t="shared" si="8"/>
        <v>865.7</v>
      </c>
      <c r="L25" s="26">
        <f t="shared" si="8"/>
        <v>800</v>
      </c>
      <c r="M25" s="26">
        <f t="shared" ref="M25" si="9">M26+M27</f>
        <v>800</v>
      </c>
      <c r="N25" s="29">
        <f>G25+H25+I25+J25+K25+L25</f>
        <v>4665.7</v>
      </c>
      <c r="O25" s="11"/>
    </row>
    <row r="26" spans="1:15" ht="94.5" customHeight="1">
      <c r="A26" s="7" t="s">
        <v>24</v>
      </c>
      <c r="B26" s="8" t="s">
        <v>14</v>
      </c>
      <c r="C26" s="10">
        <v>807</v>
      </c>
      <c r="D26" s="24" t="s">
        <v>21</v>
      </c>
      <c r="E26" s="9" t="s">
        <v>15</v>
      </c>
      <c r="F26" s="9" t="s">
        <v>15</v>
      </c>
      <c r="G26" s="27">
        <v>1000</v>
      </c>
      <c r="H26" s="27">
        <v>500</v>
      </c>
      <c r="I26" s="27">
        <v>700</v>
      </c>
      <c r="J26" s="27">
        <v>700</v>
      </c>
      <c r="K26" s="27">
        <v>765.7</v>
      </c>
      <c r="L26" s="27">
        <v>700</v>
      </c>
      <c r="M26" s="27">
        <v>700</v>
      </c>
      <c r="N26" s="28">
        <f>G26+H26+I26+J26+L26+K26</f>
        <v>4365.7</v>
      </c>
      <c r="O26" s="11"/>
    </row>
    <row r="27" spans="1:15" ht="57.75" customHeight="1">
      <c r="A27" s="7" t="s">
        <v>39</v>
      </c>
      <c r="B27" s="8" t="s">
        <v>14</v>
      </c>
      <c r="C27" s="10">
        <v>807</v>
      </c>
      <c r="D27" s="24" t="s">
        <v>21</v>
      </c>
      <c r="E27" s="9" t="s">
        <v>15</v>
      </c>
      <c r="F27" s="9" t="s">
        <v>15</v>
      </c>
      <c r="G27" s="27">
        <v>0</v>
      </c>
      <c r="H27" s="27">
        <v>0</v>
      </c>
      <c r="I27" s="27">
        <v>0</v>
      </c>
      <c r="J27" s="27">
        <v>100</v>
      </c>
      <c r="K27" s="27">
        <v>100</v>
      </c>
      <c r="L27" s="27">
        <v>100</v>
      </c>
      <c r="M27" s="27">
        <v>100</v>
      </c>
      <c r="N27" s="28">
        <f>G27+H27+I27+J27+L27+K27</f>
        <v>300</v>
      </c>
      <c r="O27" s="11"/>
    </row>
    <row r="28" spans="1:15" ht="75.75" customHeight="1">
      <c r="A28" s="13" t="s">
        <v>26</v>
      </c>
      <c r="B28" s="8" t="s">
        <v>14</v>
      </c>
      <c r="C28" s="14">
        <v>807</v>
      </c>
      <c r="D28" s="23" t="s">
        <v>21</v>
      </c>
      <c r="E28" s="15" t="s">
        <v>15</v>
      </c>
      <c r="F28" s="15" t="s">
        <v>15</v>
      </c>
      <c r="G28" s="26">
        <f>G29+G30</f>
        <v>100</v>
      </c>
      <c r="H28" s="26">
        <f t="shared" ref="H28:M28" si="10">H29+H30</f>
        <v>100</v>
      </c>
      <c r="I28" s="26">
        <f t="shared" si="10"/>
        <v>0</v>
      </c>
      <c r="J28" s="26">
        <f t="shared" si="10"/>
        <v>150</v>
      </c>
      <c r="K28" s="26">
        <f t="shared" si="10"/>
        <v>600</v>
      </c>
      <c r="L28" s="26">
        <f t="shared" si="10"/>
        <v>500</v>
      </c>
      <c r="M28" s="26">
        <f t="shared" si="10"/>
        <v>500</v>
      </c>
      <c r="N28" s="29">
        <f>G28+H28+I28+J28+L28+K28</f>
        <v>1450</v>
      </c>
      <c r="O28" s="11"/>
    </row>
    <row r="29" spans="1:15" ht="82.5" customHeight="1">
      <c r="A29" s="7" t="s">
        <v>25</v>
      </c>
      <c r="B29" s="8" t="s">
        <v>14</v>
      </c>
      <c r="C29" s="10">
        <v>807</v>
      </c>
      <c r="D29" s="24" t="s">
        <v>21</v>
      </c>
      <c r="E29" s="9" t="s">
        <v>15</v>
      </c>
      <c r="F29" s="9" t="s">
        <v>15</v>
      </c>
      <c r="G29" s="27">
        <v>100</v>
      </c>
      <c r="H29" s="27">
        <v>100</v>
      </c>
      <c r="I29" s="27">
        <v>0</v>
      </c>
      <c r="J29" s="27">
        <v>150</v>
      </c>
      <c r="K29" s="27">
        <v>600</v>
      </c>
      <c r="L29" s="27">
        <v>150</v>
      </c>
      <c r="M29" s="27">
        <v>150</v>
      </c>
      <c r="N29" s="28">
        <f>G29+H29+I29+J29+L29+K29+K29</f>
        <v>1700</v>
      </c>
      <c r="O29" s="11"/>
    </row>
    <row r="30" spans="1:15" ht="82.5" customHeight="1">
      <c r="A30" s="7" t="s">
        <v>43</v>
      </c>
      <c r="B30" s="8" t="s">
        <v>14</v>
      </c>
      <c r="C30" s="10">
        <v>807</v>
      </c>
      <c r="D30" s="24" t="s">
        <v>21</v>
      </c>
      <c r="E30" s="9" t="s">
        <v>15</v>
      </c>
      <c r="F30" s="9" t="s">
        <v>15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350</v>
      </c>
      <c r="M30" s="27">
        <v>350</v>
      </c>
      <c r="N30" s="28">
        <f>G30+H30+I30+J30+L30+K30+K30</f>
        <v>350</v>
      </c>
      <c r="O30" s="11"/>
    </row>
    <row r="31" spans="1:15">
      <c r="A31" s="7" t="s">
        <v>16</v>
      </c>
      <c r="B31" s="7"/>
      <c r="C31" s="10"/>
      <c r="D31" s="24"/>
      <c r="E31" s="9"/>
      <c r="F31" s="9"/>
      <c r="G31" s="27"/>
      <c r="H31" s="27"/>
      <c r="I31" s="27"/>
      <c r="J31" s="27"/>
      <c r="K31" s="27"/>
      <c r="L31" s="27"/>
      <c r="M31" s="27"/>
      <c r="N31" s="28"/>
      <c r="O31" s="11"/>
    </row>
    <row r="32" spans="1:15" ht="49.5" customHeight="1">
      <c r="A32" s="16" t="s">
        <v>17</v>
      </c>
      <c r="B32" s="17" t="s">
        <v>14</v>
      </c>
      <c r="C32" s="18">
        <v>807</v>
      </c>
      <c r="D32" s="25" t="s">
        <v>21</v>
      </c>
      <c r="E32" s="19" t="s">
        <v>15</v>
      </c>
      <c r="F32" s="19" t="s">
        <v>15</v>
      </c>
      <c r="G32" s="30">
        <f>G11+G19+G25+G28</f>
        <v>7492</v>
      </c>
      <c r="H32" s="30">
        <f>H11+H19+H25+H28</f>
        <v>4277.95</v>
      </c>
      <c r="I32" s="30">
        <f>I11+I19+I25+I28</f>
        <v>3338.08</v>
      </c>
      <c r="J32" s="30">
        <f t="shared" ref="J32:L32" si="11">J11+J19+J25+J28</f>
        <v>4120.34</v>
      </c>
      <c r="K32" s="30">
        <f t="shared" ref="K32" si="12">K11+K19+K25+K28</f>
        <v>3948.7</v>
      </c>
      <c r="L32" s="30">
        <f t="shared" si="11"/>
        <v>3500</v>
      </c>
      <c r="M32" s="30">
        <f t="shared" ref="M32" si="13">M11+M19+M25+M28</f>
        <v>3500</v>
      </c>
      <c r="N32" s="29">
        <f>G32+H32+I32+J32+L32+K32+M32</f>
        <v>30177.070000000003</v>
      </c>
      <c r="O32" s="20"/>
    </row>
    <row r="33" spans="1:4" ht="18.75">
      <c r="A33" s="5"/>
    </row>
    <row r="34" spans="1:4" s="21" customFormat="1" ht="18.75" customHeight="1">
      <c r="A34" s="31"/>
      <c r="B34" s="31"/>
      <c r="C34" s="31"/>
      <c r="D34" s="31"/>
    </row>
    <row r="35" spans="1:4" s="21" customFormat="1" ht="18.75">
      <c r="C35" s="22"/>
      <c r="D35" s="22"/>
    </row>
  </sheetData>
  <mergeCells count="16">
    <mergeCell ref="A34:D34"/>
    <mergeCell ref="I2:O2"/>
    <mergeCell ref="I3:O3"/>
    <mergeCell ref="A5:O5"/>
    <mergeCell ref="O6:O9"/>
    <mergeCell ref="N8:N9"/>
    <mergeCell ref="A10:O10"/>
    <mergeCell ref="A6:A9"/>
    <mergeCell ref="B6:B9"/>
    <mergeCell ref="C6:F7"/>
    <mergeCell ref="G6:N6"/>
    <mergeCell ref="G7:N7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srt</cp:lastModifiedBy>
  <cp:lastPrinted>2018-06-04T06:22:59Z</cp:lastPrinted>
  <dcterms:created xsi:type="dcterms:W3CDTF">2013-10-21T07:13:48Z</dcterms:created>
  <dcterms:modified xsi:type="dcterms:W3CDTF">2020-11-10T09:16:04Z</dcterms:modified>
</cp:coreProperties>
</file>