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3" i="1"/>
  <c r="I23"/>
  <c r="J23"/>
  <c r="K23"/>
  <c r="L23"/>
  <c r="M23"/>
  <c r="G23"/>
  <c r="H16"/>
  <c r="I16"/>
  <c r="J16"/>
  <c r="K16"/>
  <c r="L16"/>
  <c r="M16"/>
  <c r="G16"/>
  <c r="N22"/>
  <c r="N32"/>
  <c r="N31"/>
  <c r="N30"/>
  <c r="N29"/>
  <c r="N28"/>
  <c r="N27"/>
  <c r="N26"/>
  <c r="N25"/>
  <c r="N24"/>
  <c r="N21"/>
  <c r="N20"/>
  <c r="N19"/>
  <c r="N18"/>
  <c r="N17"/>
  <c r="N15"/>
  <c r="N14"/>
  <c r="N13"/>
  <c r="L12"/>
  <c r="M12"/>
  <c r="N16" l="1"/>
  <c r="N23"/>
  <c r="L34"/>
  <c r="M34"/>
  <c r="J12"/>
  <c r="K12"/>
  <c r="K34" s="1"/>
  <c r="H12"/>
  <c r="I12"/>
  <c r="G12"/>
  <c r="N12" l="1"/>
  <c r="G34"/>
  <c r="I34"/>
  <c r="J34"/>
  <c r="H34"/>
  <c r="N34" l="1"/>
</calcChain>
</file>

<file path=xl/sharedStrings.xml><?xml version="1.0" encoding="utf-8"?>
<sst xmlns="http://schemas.openxmlformats.org/spreadsheetml/2006/main" count="128" uniqueCount="52">
  <si>
    <t xml:space="preserve">Приложение № 2 </t>
  </si>
  <si>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</si>
  <si>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</si>
  <si>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</si>
  <si>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</si>
  <si>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</si>
  <si>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</si>
  <si>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</si>
  <si>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</si>
  <si>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</si>
  <si>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</si>
  <si>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</si>
  <si>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</si>
  <si>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</si>
  <si>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</si>
  <si>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</si>
  <si>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</si>
  <si>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</si>
  <si>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</si>
  <si>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 xml:space="preserve">Цель подпрограммы: Обеспечение безопасности дорожного движения на улично-дорожной сети населенных пунктов  Большеулуйского сельсовета                                        </t>
  </si>
  <si>
    <t>Задача 1: Улучшение качества дорожного полотна населенных пунктов</t>
  </si>
  <si>
    <t>0409</t>
  </si>
  <si>
    <t>Увеличение протяженности дорожного полотна населенных пунктов на 1,32 км</t>
  </si>
  <si>
    <t>Увеличение протяженности дорожного полотна населенных пунктов в щебеночном исполнении на 2,05 км</t>
  </si>
  <si>
    <t>Задача 2: Повышение безопасности жителей, ожидающих рейсовый транспорт</t>
  </si>
  <si>
    <t>0503</t>
  </si>
  <si>
    <t>Задача 3: Содержание дорог населенных пунктов</t>
  </si>
  <si>
    <t>1) Копка экскаватором придорожных канав для стока талых вод в весенний период</t>
  </si>
  <si>
    <t>2) Ямочный ремонт дорожного полотна</t>
  </si>
  <si>
    <t>3) Очистка дорог от снега</t>
  </si>
  <si>
    <t>Увеличение общего количества остановок на 1 шт.</t>
  </si>
  <si>
    <t>Очистка 42,57 км дорог</t>
  </si>
  <si>
    <t xml:space="preserve">1) Нарезка дорожного полотна с отсыпкой щебнем в с.Большой Улуй  и в пос.Сосновый Бор </t>
  </si>
  <si>
    <t>2) Отсыпка щебнем дорожного полотна в с.Большой Улуй,  пос.Сосновый Бор, Тихий Ручей, д.Красный Луг</t>
  </si>
  <si>
    <t>1) Обслуживание, ремонт и становка дорожных знаков. Нанесение дорожной разметки. Установка крытой площадки.</t>
  </si>
  <si>
    <t>2) Оформление (инвентаризация) внутрипоселенческих автомобильных дорог в собственность сельсовета по решению суда от 09.12.2011</t>
  </si>
  <si>
    <t>3) Подготовка проекта организации дорожного движения по решению суда 05.07.2012</t>
  </si>
  <si>
    <t>к подпрограмме "Содержание улично-дорожной сети населенных пунктов Большеулуйского сельсовета"</t>
  </si>
  <si>
    <t>отчетный финансовый год</t>
  </si>
  <si>
    <t>текущий финансовый год</t>
  </si>
  <si>
    <t>4) Устройство пешеходных дорожек в с.Большой Улуй</t>
  </si>
  <si>
    <t>5) Установка крытых автобусных остановок</t>
  </si>
  <si>
    <t>6) Установка ограждения пешеходных дорожек  возле Детского сада № 1</t>
  </si>
  <si>
    <t>Приложение № 3</t>
  </si>
  <si>
    <t>4) Мероприятия, направленные на содержание автомобильных дорог общего пользования местного значения за счет местного бюджета</t>
  </si>
  <si>
    <t>5) Мероприятия, направленные на капитальный ремонт и ремонт автомобильных дорог общего пользования местного значения за счет средств местного бюджета</t>
  </si>
  <si>
    <t>6) Мероприятие к субсидии на реализацию меропиятий, направленных на повышение безопасности дорожного движения за счет средств местного бюджета</t>
  </si>
  <si>
    <t>7) Мероприятие к субсидии на реализацию меропиятий, направленных на повышение безопасности дорожного движения за счет средств краевого бюджета</t>
  </si>
  <si>
    <t>8) Мероприятия, направленные на содержание автомобильных дорог общего пользования местного значения за счет средств дорожного фонда</t>
  </si>
  <si>
    <t>9) Мероприятия, направленные на капитальный ремонт и ремонт автомобильных дорог общего пользования местного значения за счет дорожного фонда</t>
  </si>
  <si>
    <t>3) Отсыпка площадок (остановочной и подъездной) в с.Большой Улуй по улице Садовая (детсад), ул.Революции (детсад), ул.МТС (храм), ул.Советская (стадион)</t>
  </si>
  <si>
    <t>к постановлению № 67 от 06.06.2018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</si>
</sst>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3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vertical="top"/>
    </xf>
    <xf numFmtId="0" fontId="3" fillId="0" borderId="14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top"/>
    </xf>
    <xf numFmtId="2" fontId="4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0" fillId="2" borderId="0" xfId="0" applyFill="1"/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8" fillId="2" borderId="0" xfId="0" applyFont="1" applyFill="1"/>
    <xf numFmtId="164" fontId="4" fillId="0" borderId="14" xfId="0" applyNumberFormat="1" applyFont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center" vertical="top"/>
    </xf>
    <xf numFmtId="164" fontId="3" fillId="2" borderId="14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 applyAlignment="1">
      <alignment horizontal="center" vertical="top" wrapText="1"/>
    </xf>
    <xf numFmtId="164" fontId="4" fillId="0" borderId="14" xfId="0" applyNumberFormat="1" applyFont="1" applyFill="1" applyBorder="1" applyAlignment="1">
      <alignment horizontal="center" vertical="top"/>
    </xf>
    <xf numFmtId="164" fontId="4" fillId="0" borderId="14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/>
    </xf>
    <xf numFmtId="164" fontId="7" fillId="2" borderId="14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tabSelected="1" workbookViewId="0">
      <selection activeCell="F4" sqref="F4"/>
    </sheetView>
  </sheetViews>
  <sheetFormatPr defaultRowHeight="15"/>
  <cols>
    <col min="1" max="1" width="25.85546875" customWidth="1"/>
    <col min="2" max="2" width="10.28515625" customWidth="1"/>
    <col min="3" max="4" width="9.140625" style="3"/>
    <col min="7" max="7" width="12.140625" customWidth="1"/>
    <col min="8" max="8" width="11.85546875" customWidth="1"/>
    <col min="9" max="10" width="12.140625" customWidth="1"/>
    <col min="11" max="11" width="12.140625" style="39" customWidth="1"/>
    <col min="12" max="13" width="12.140625" customWidth="1"/>
    <col min="14" max="14" width="11.140625" customWidth="1"/>
    <col min="15" max="15" width="17.85546875" customWidth="1"/>
  </cols>
  <sheetData>
    <row r="1" spans="1:15">
      <c r="I1" t="s">
        <v>43</v>
      </c>
    </row>
    <row r="2" spans="1:15">
      <c r="I2" t="s">
        <v>51</v>
      </c>
    </row>
    <row r="3" spans="1:15">
      <c r="A3" s="1"/>
      <c r="I3" s="56" t="s">
        <v>0</v>
      </c>
      <c r="J3" s="56"/>
      <c r="K3" s="56"/>
      <c r="L3" s="56"/>
      <c r="M3" s="56"/>
      <c r="N3" s="56"/>
      <c r="O3" s="56"/>
    </row>
    <row r="4" spans="1:15" ht="22.5" customHeight="1">
      <c r="A4" s="6"/>
      <c r="I4" s="57" t="s">
        <v>37</v>
      </c>
      <c r="J4" s="57"/>
      <c r="K4" s="57"/>
      <c r="L4" s="57"/>
      <c r="M4" s="57"/>
      <c r="N4" s="57"/>
      <c r="O4" s="57"/>
    </row>
    <row r="5" spans="1:15">
      <c r="A5" s="2"/>
    </row>
    <row r="6" spans="1:15" ht="16.5" thickBot="1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8" customHeight="1">
      <c r="A7" s="64" t="s">
        <v>2</v>
      </c>
      <c r="B7" s="67" t="s">
        <v>3</v>
      </c>
      <c r="C7" s="69" t="s">
        <v>4</v>
      </c>
      <c r="D7" s="70"/>
      <c r="E7" s="70"/>
      <c r="F7" s="71"/>
      <c r="G7" s="75" t="s">
        <v>5</v>
      </c>
      <c r="H7" s="70"/>
      <c r="I7" s="70"/>
      <c r="J7" s="70"/>
      <c r="K7" s="70"/>
      <c r="L7" s="70"/>
      <c r="M7" s="70"/>
      <c r="N7" s="76"/>
      <c r="O7" s="59" t="s">
        <v>18</v>
      </c>
    </row>
    <row r="8" spans="1:15" ht="14.25" customHeight="1" thickBot="1">
      <c r="A8" s="65"/>
      <c r="B8" s="68"/>
      <c r="C8" s="72"/>
      <c r="D8" s="73"/>
      <c r="E8" s="73"/>
      <c r="F8" s="74"/>
      <c r="G8" s="77" t="s">
        <v>6</v>
      </c>
      <c r="H8" s="73"/>
      <c r="I8" s="73"/>
      <c r="J8" s="73"/>
      <c r="K8" s="73"/>
      <c r="L8" s="73"/>
      <c r="M8" s="73"/>
      <c r="N8" s="78"/>
      <c r="O8" s="60"/>
    </row>
    <row r="9" spans="1:15" ht="49.5" customHeight="1" thickBot="1">
      <c r="A9" s="65"/>
      <c r="B9" s="68"/>
      <c r="C9" s="67" t="s">
        <v>7</v>
      </c>
      <c r="D9" s="67" t="s">
        <v>8</v>
      </c>
      <c r="E9" s="67" t="s">
        <v>9</v>
      </c>
      <c r="F9" s="67" t="s">
        <v>10</v>
      </c>
      <c r="G9" s="4" t="s">
        <v>39</v>
      </c>
      <c r="H9" s="4" t="s">
        <v>39</v>
      </c>
      <c r="I9" s="4" t="s">
        <v>39</v>
      </c>
      <c r="J9" s="4" t="s">
        <v>39</v>
      </c>
      <c r="K9" s="40" t="s">
        <v>38</v>
      </c>
      <c r="L9" s="4" t="s">
        <v>11</v>
      </c>
      <c r="M9" s="4" t="s">
        <v>12</v>
      </c>
      <c r="N9" s="61" t="s">
        <v>13</v>
      </c>
      <c r="O9" s="60"/>
    </row>
    <row r="10" spans="1:15" ht="17.25" customHeight="1">
      <c r="A10" s="66"/>
      <c r="B10" s="68"/>
      <c r="C10" s="68"/>
      <c r="D10" s="68"/>
      <c r="E10" s="68"/>
      <c r="F10" s="68"/>
      <c r="G10" s="12">
        <v>2014</v>
      </c>
      <c r="H10" s="12">
        <v>2015</v>
      </c>
      <c r="I10" s="12">
        <v>2016</v>
      </c>
      <c r="J10" s="12">
        <v>2017</v>
      </c>
      <c r="K10" s="41">
        <v>2018</v>
      </c>
      <c r="L10" s="12">
        <v>2019</v>
      </c>
      <c r="M10" s="12">
        <v>2020</v>
      </c>
      <c r="N10" s="62"/>
      <c r="O10" s="60"/>
    </row>
    <row r="11" spans="1:15" ht="35.25" customHeight="1">
      <c r="A11" s="63" t="s">
        <v>19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ht="69" customHeight="1">
      <c r="A12" s="13" t="s">
        <v>20</v>
      </c>
      <c r="B12" s="8" t="s">
        <v>14</v>
      </c>
      <c r="C12" s="14">
        <v>807</v>
      </c>
      <c r="D12" s="23" t="s">
        <v>21</v>
      </c>
      <c r="E12" s="15" t="s">
        <v>15</v>
      </c>
      <c r="F12" s="15" t="s">
        <v>15</v>
      </c>
      <c r="G12" s="43">
        <f>G13+G14+G15</f>
        <v>1790.9</v>
      </c>
      <c r="H12" s="43">
        <f t="shared" ref="H12:K12" si="0">H13+H14+H15</f>
        <v>2366.6999999999998</v>
      </c>
      <c r="I12" s="43">
        <f t="shared" si="0"/>
        <v>1500</v>
      </c>
      <c r="J12" s="43">
        <f t="shared" si="0"/>
        <v>770</v>
      </c>
      <c r="K12" s="44">
        <f t="shared" si="0"/>
        <v>1600</v>
      </c>
      <c r="L12" s="43">
        <f t="shared" ref="L12" si="1">L13+L14+L15</f>
        <v>1600</v>
      </c>
      <c r="M12" s="43">
        <f t="shared" ref="M12" si="2">M13+M14+M15</f>
        <v>1600</v>
      </c>
      <c r="N12" s="45">
        <f t="shared" ref="N12:N28" si="3">G12+H12+I12+J12+K12+M12+L12</f>
        <v>11227.6</v>
      </c>
      <c r="O12" s="11"/>
    </row>
    <row r="13" spans="1:15" s="32" customFormat="1" ht="84" customHeight="1">
      <c r="A13" s="26" t="s">
        <v>32</v>
      </c>
      <c r="B13" s="27" t="s">
        <v>14</v>
      </c>
      <c r="C13" s="28">
        <v>807</v>
      </c>
      <c r="D13" s="29" t="s">
        <v>21</v>
      </c>
      <c r="E13" s="30" t="s">
        <v>15</v>
      </c>
      <c r="F13" s="30" t="s">
        <v>15</v>
      </c>
      <c r="G13" s="46">
        <v>730.9</v>
      </c>
      <c r="H13" s="46">
        <v>880.9</v>
      </c>
      <c r="I13" s="46">
        <v>0</v>
      </c>
      <c r="J13" s="46">
        <v>0</v>
      </c>
      <c r="K13" s="47">
        <v>400</v>
      </c>
      <c r="L13" s="46">
        <v>400</v>
      </c>
      <c r="M13" s="46">
        <v>400</v>
      </c>
      <c r="N13" s="48">
        <f t="shared" si="3"/>
        <v>2811.8</v>
      </c>
      <c r="O13" s="31" t="s">
        <v>22</v>
      </c>
    </row>
    <row r="14" spans="1:15" s="32" customFormat="1" ht="124.5" customHeight="1">
      <c r="A14" s="26" t="s">
        <v>33</v>
      </c>
      <c r="B14" s="27" t="s">
        <v>14</v>
      </c>
      <c r="C14" s="28">
        <v>807</v>
      </c>
      <c r="D14" s="29" t="s">
        <v>21</v>
      </c>
      <c r="E14" s="30" t="s">
        <v>15</v>
      </c>
      <c r="F14" s="30" t="s">
        <v>15</v>
      </c>
      <c r="G14" s="46">
        <v>1000</v>
      </c>
      <c r="H14" s="46">
        <v>1130.8</v>
      </c>
      <c r="I14" s="46">
        <v>1500</v>
      </c>
      <c r="J14" s="46">
        <v>700</v>
      </c>
      <c r="K14" s="47">
        <v>1100</v>
      </c>
      <c r="L14" s="46">
        <v>1200</v>
      </c>
      <c r="M14" s="46">
        <v>1200</v>
      </c>
      <c r="N14" s="48">
        <f t="shared" si="3"/>
        <v>7830.8</v>
      </c>
      <c r="O14" s="31" t="s">
        <v>23</v>
      </c>
    </row>
    <row r="15" spans="1:15" s="32" customFormat="1" ht="113.25" customHeight="1">
      <c r="A15" s="26" t="s">
        <v>50</v>
      </c>
      <c r="B15" s="27" t="s">
        <v>14</v>
      </c>
      <c r="C15" s="28">
        <v>807</v>
      </c>
      <c r="D15" s="29" t="s">
        <v>21</v>
      </c>
      <c r="E15" s="30" t="s">
        <v>15</v>
      </c>
      <c r="F15" s="30" t="s">
        <v>15</v>
      </c>
      <c r="G15" s="46">
        <v>60</v>
      </c>
      <c r="H15" s="46">
        <v>355</v>
      </c>
      <c r="I15" s="46">
        <v>0</v>
      </c>
      <c r="J15" s="46">
        <v>70</v>
      </c>
      <c r="K15" s="47">
        <v>100</v>
      </c>
      <c r="L15" s="46">
        <v>0</v>
      </c>
      <c r="M15" s="46">
        <v>0</v>
      </c>
      <c r="N15" s="48">
        <f t="shared" si="3"/>
        <v>585</v>
      </c>
      <c r="O15" s="31"/>
    </row>
    <row r="16" spans="1:15" s="32" customFormat="1" ht="64.5" customHeight="1">
      <c r="A16" s="33" t="s">
        <v>24</v>
      </c>
      <c r="B16" s="27" t="s">
        <v>14</v>
      </c>
      <c r="C16" s="34">
        <v>807</v>
      </c>
      <c r="D16" s="35" t="s">
        <v>25</v>
      </c>
      <c r="E16" s="36" t="s">
        <v>15</v>
      </c>
      <c r="F16" s="36" t="s">
        <v>15</v>
      </c>
      <c r="G16" s="49">
        <f>G17+G18+G19+G20+G21+G22</f>
        <v>650</v>
      </c>
      <c r="H16" s="49">
        <f t="shared" ref="H16:M16" si="4">H17+H18+H19+H20+H21+H22</f>
        <v>270</v>
      </c>
      <c r="I16" s="49">
        <f t="shared" si="4"/>
        <v>488.8</v>
      </c>
      <c r="J16" s="49">
        <f t="shared" si="4"/>
        <v>588.79999999999995</v>
      </c>
      <c r="K16" s="44">
        <f t="shared" si="4"/>
        <v>1500</v>
      </c>
      <c r="L16" s="49">
        <f t="shared" si="4"/>
        <v>1400</v>
      </c>
      <c r="M16" s="49">
        <f t="shared" si="4"/>
        <v>1400</v>
      </c>
      <c r="N16" s="50">
        <f t="shared" si="3"/>
        <v>6297.6</v>
      </c>
      <c r="O16" s="31"/>
    </row>
    <row r="17" spans="1:15" s="32" customFormat="1" ht="78" customHeight="1">
      <c r="A17" s="26" t="s">
        <v>34</v>
      </c>
      <c r="B17" s="27" t="s">
        <v>14</v>
      </c>
      <c r="C17" s="28">
        <v>807</v>
      </c>
      <c r="D17" s="29" t="s">
        <v>25</v>
      </c>
      <c r="E17" s="30" t="s">
        <v>15</v>
      </c>
      <c r="F17" s="30" t="s">
        <v>15</v>
      </c>
      <c r="G17" s="46">
        <v>0</v>
      </c>
      <c r="H17" s="46">
        <v>270</v>
      </c>
      <c r="I17" s="46">
        <v>188.8</v>
      </c>
      <c r="J17" s="46">
        <v>190.3</v>
      </c>
      <c r="K17" s="47">
        <v>300</v>
      </c>
      <c r="L17" s="46">
        <v>300</v>
      </c>
      <c r="M17" s="46">
        <v>300</v>
      </c>
      <c r="N17" s="48">
        <f t="shared" si="3"/>
        <v>1549.1</v>
      </c>
      <c r="O17" s="38" t="s">
        <v>30</v>
      </c>
    </row>
    <row r="18" spans="1:15" s="32" customFormat="1" ht="107.25" customHeight="1">
      <c r="A18" s="26" t="s">
        <v>35</v>
      </c>
      <c r="B18" s="27" t="s">
        <v>14</v>
      </c>
      <c r="C18" s="28">
        <v>807</v>
      </c>
      <c r="D18" s="29" t="s">
        <v>25</v>
      </c>
      <c r="E18" s="30" t="s">
        <v>15</v>
      </c>
      <c r="F18" s="30" t="s">
        <v>15</v>
      </c>
      <c r="G18" s="46">
        <v>200</v>
      </c>
      <c r="H18" s="46">
        <v>0</v>
      </c>
      <c r="I18" s="46">
        <v>0</v>
      </c>
      <c r="J18" s="46">
        <v>0</v>
      </c>
      <c r="K18" s="47">
        <v>0</v>
      </c>
      <c r="L18" s="46">
        <v>0</v>
      </c>
      <c r="M18" s="46">
        <v>0</v>
      </c>
      <c r="N18" s="48">
        <f t="shared" si="3"/>
        <v>200</v>
      </c>
      <c r="O18" s="31"/>
    </row>
    <row r="19" spans="1:15" s="32" customFormat="1" ht="59.25" customHeight="1">
      <c r="A19" s="26" t="s">
        <v>36</v>
      </c>
      <c r="B19" s="27" t="s">
        <v>14</v>
      </c>
      <c r="C19" s="28">
        <v>807</v>
      </c>
      <c r="D19" s="29" t="s">
        <v>25</v>
      </c>
      <c r="E19" s="30" t="s">
        <v>15</v>
      </c>
      <c r="F19" s="30" t="s">
        <v>15</v>
      </c>
      <c r="G19" s="46">
        <v>450</v>
      </c>
      <c r="H19" s="46">
        <v>0</v>
      </c>
      <c r="I19" s="46">
        <v>100</v>
      </c>
      <c r="J19" s="46">
        <v>200</v>
      </c>
      <c r="K19" s="47">
        <v>100</v>
      </c>
      <c r="L19" s="46">
        <v>100</v>
      </c>
      <c r="M19" s="46">
        <v>100</v>
      </c>
      <c r="N19" s="48">
        <f t="shared" si="3"/>
        <v>1050</v>
      </c>
      <c r="O19" s="31"/>
    </row>
    <row r="20" spans="1:15" s="32" customFormat="1" ht="52.5" customHeight="1">
      <c r="A20" s="26" t="s">
        <v>40</v>
      </c>
      <c r="B20" s="27" t="s">
        <v>14</v>
      </c>
      <c r="C20" s="28">
        <v>807</v>
      </c>
      <c r="D20" s="28">
        <v>503</v>
      </c>
      <c r="E20" s="30" t="s">
        <v>15</v>
      </c>
      <c r="F20" s="30" t="s">
        <v>15</v>
      </c>
      <c r="G20" s="46">
        <v>0</v>
      </c>
      <c r="H20" s="46">
        <v>0</v>
      </c>
      <c r="I20" s="46">
        <v>200</v>
      </c>
      <c r="J20" s="46">
        <v>98.5</v>
      </c>
      <c r="K20" s="47">
        <v>600</v>
      </c>
      <c r="L20" s="46">
        <v>600</v>
      </c>
      <c r="M20" s="46">
        <v>600</v>
      </c>
      <c r="N20" s="48">
        <f t="shared" si="3"/>
        <v>2098.5</v>
      </c>
      <c r="O20" s="31"/>
    </row>
    <row r="21" spans="1:15" s="32" customFormat="1" ht="52.5" customHeight="1">
      <c r="A21" s="26" t="s">
        <v>41</v>
      </c>
      <c r="B21" s="27" t="s">
        <v>14</v>
      </c>
      <c r="C21" s="28">
        <v>807</v>
      </c>
      <c r="D21" s="28">
        <v>503</v>
      </c>
      <c r="E21" s="30" t="s">
        <v>15</v>
      </c>
      <c r="F21" s="30" t="s">
        <v>15</v>
      </c>
      <c r="G21" s="46">
        <v>0</v>
      </c>
      <c r="H21" s="46">
        <v>0</v>
      </c>
      <c r="I21" s="46">
        <v>0</v>
      </c>
      <c r="J21" s="46">
        <v>100</v>
      </c>
      <c r="K21" s="47">
        <v>100</v>
      </c>
      <c r="L21" s="46">
        <v>100</v>
      </c>
      <c r="M21" s="46">
        <v>100</v>
      </c>
      <c r="N21" s="48">
        <f t="shared" si="3"/>
        <v>400</v>
      </c>
      <c r="O21" s="31"/>
    </row>
    <row r="22" spans="1:15" s="32" customFormat="1" ht="52.5" customHeight="1">
      <c r="A22" s="26" t="s">
        <v>42</v>
      </c>
      <c r="B22" s="27" t="s">
        <v>14</v>
      </c>
      <c r="C22" s="28">
        <v>807</v>
      </c>
      <c r="D22" s="28">
        <v>503</v>
      </c>
      <c r="E22" s="30" t="s">
        <v>15</v>
      </c>
      <c r="F22" s="30" t="s">
        <v>15</v>
      </c>
      <c r="G22" s="46">
        <v>0</v>
      </c>
      <c r="H22" s="46">
        <v>0</v>
      </c>
      <c r="I22" s="46">
        <v>0</v>
      </c>
      <c r="J22" s="46">
        <v>0</v>
      </c>
      <c r="K22" s="47">
        <v>400</v>
      </c>
      <c r="L22" s="46">
        <v>300</v>
      </c>
      <c r="M22" s="46">
        <v>300</v>
      </c>
      <c r="N22" s="48">
        <f t="shared" ref="N22" si="5">G22+H22+I22+J22+K22+M22+L22</f>
        <v>1000</v>
      </c>
      <c r="O22" s="31"/>
    </row>
    <row r="23" spans="1:15" s="32" customFormat="1" ht="51.75" customHeight="1">
      <c r="A23" s="33" t="s">
        <v>26</v>
      </c>
      <c r="B23" s="27" t="s">
        <v>14</v>
      </c>
      <c r="C23" s="34">
        <v>807</v>
      </c>
      <c r="D23" s="35" t="s">
        <v>25</v>
      </c>
      <c r="E23" s="36" t="s">
        <v>15</v>
      </c>
      <c r="F23" s="36" t="s">
        <v>15</v>
      </c>
      <c r="G23" s="49">
        <f>G24+G25+G26+G27+G28+G29+G30+G31+G32</f>
        <v>1664.1</v>
      </c>
      <c r="H23" s="49">
        <f t="shared" ref="H23:M23" si="6">H24+H25+H26+H27+H28+H29+H30+H31+H32</f>
        <v>4100</v>
      </c>
      <c r="I23" s="49">
        <f t="shared" si="6"/>
        <v>3163.7</v>
      </c>
      <c r="J23" s="49">
        <f t="shared" si="6"/>
        <v>8143</v>
      </c>
      <c r="K23" s="44">
        <f t="shared" si="6"/>
        <v>6799.4000000000005</v>
      </c>
      <c r="L23" s="49">
        <f t="shared" si="6"/>
        <v>4000</v>
      </c>
      <c r="M23" s="49">
        <f t="shared" si="6"/>
        <v>4000</v>
      </c>
      <c r="N23" s="50">
        <f t="shared" si="3"/>
        <v>31870.2</v>
      </c>
      <c r="O23" s="37"/>
    </row>
    <row r="24" spans="1:15" s="32" customFormat="1" ht="67.5" customHeight="1">
      <c r="A24" s="26" t="s">
        <v>27</v>
      </c>
      <c r="B24" s="27" t="s">
        <v>14</v>
      </c>
      <c r="C24" s="28">
        <v>807</v>
      </c>
      <c r="D24" s="29" t="s">
        <v>25</v>
      </c>
      <c r="E24" s="30" t="s">
        <v>15</v>
      </c>
      <c r="F24" s="30" t="s">
        <v>15</v>
      </c>
      <c r="G24" s="46">
        <v>134.30000000000001</v>
      </c>
      <c r="H24" s="46">
        <v>200</v>
      </c>
      <c r="I24" s="46">
        <v>200</v>
      </c>
      <c r="J24" s="46">
        <v>200</v>
      </c>
      <c r="K24" s="47">
        <v>196.5</v>
      </c>
      <c r="L24" s="46">
        <v>200</v>
      </c>
      <c r="M24" s="46">
        <v>200</v>
      </c>
      <c r="N24" s="48">
        <f t="shared" si="3"/>
        <v>1330.8</v>
      </c>
      <c r="O24" s="31"/>
    </row>
    <row r="25" spans="1:15" s="32" customFormat="1" ht="45">
      <c r="A25" s="26" t="s">
        <v>28</v>
      </c>
      <c r="B25" s="27" t="s">
        <v>14</v>
      </c>
      <c r="C25" s="28">
        <v>807</v>
      </c>
      <c r="D25" s="29" t="s">
        <v>25</v>
      </c>
      <c r="E25" s="30" t="s">
        <v>15</v>
      </c>
      <c r="F25" s="30" t="s">
        <v>15</v>
      </c>
      <c r="G25" s="46">
        <v>300</v>
      </c>
      <c r="H25" s="46">
        <v>1000</v>
      </c>
      <c r="I25" s="46">
        <v>500</v>
      </c>
      <c r="J25" s="46">
        <v>400</v>
      </c>
      <c r="K25" s="47">
        <v>790</v>
      </c>
      <c r="L25" s="46">
        <v>1000</v>
      </c>
      <c r="M25" s="46">
        <v>1000</v>
      </c>
      <c r="N25" s="48">
        <f t="shared" si="3"/>
        <v>4990</v>
      </c>
      <c r="O25" s="31"/>
    </row>
    <row r="26" spans="1:15" s="32" customFormat="1" ht="53.25" customHeight="1">
      <c r="A26" s="26" t="s">
        <v>29</v>
      </c>
      <c r="B26" s="27" t="s">
        <v>14</v>
      </c>
      <c r="C26" s="28">
        <v>807</v>
      </c>
      <c r="D26" s="29">
        <v>503</v>
      </c>
      <c r="E26" s="30" t="s">
        <v>15</v>
      </c>
      <c r="F26" s="30" t="s">
        <v>15</v>
      </c>
      <c r="G26" s="46">
        <v>1229.8</v>
      </c>
      <c r="H26" s="46">
        <v>2900</v>
      </c>
      <c r="I26" s="46">
        <v>2400</v>
      </c>
      <c r="J26" s="46">
        <v>2732.5</v>
      </c>
      <c r="K26" s="47">
        <v>2800</v>
      </c>
      <c r="L26" s="46">
        <v>2800</v>
      </c>
      <c r="M26" s="46">
        <v>2800</v>
      </c>
      <c r="N26" s="48">
        <f t="shared" si="3"/>
        <v>17662.3</v>
      </c>
      <c r="O26" s="31" t="s">
        <v>31</v>
      </c>
    </row>
    <row r="27" spans="1:15" s="32" customFormat="1" ht="91.5" customHeight="1">
      <c r="A27" s="26" t="s">
        <v>44</v>
      </c>
      <c r="B27" s="27" t="s">
        <v>14</v>
      </c>
      <c r="C27" s="28">
        <v>807</v>
      </c>
      <c r="D27" s="29">
        <v>503</v>
      </c>
      <c r="E27" s="30" t="s">
        <v>15</v>
      </c>
      <c r="F27" s="30" t="s">
        <v>15</v>
      </c>
      <c r="G27" s="46">
        <v>0</v>
      </c>
      <c r="H27" s="46">
        <v>0</v>
      </c>
      <c r="I27" s="46">
        <v>63.7</v>
      </c>
      <c r="J27" s="46">
        <v>11.8</v>
      </c>
      <c r="K27" s="47">
        <v>8.8000000000000007</v>
      </c>
      <c r="L27" s="46">
        <v>0</v>
      </c>
      <c r="M27" s="46">
        <v>0</v>
      </c>
      <c r="N27" s="48">
        <f t="shared" si="3"/>
        <v>84.3</v>
      </c>
      <c r="O27" s="31"/>
    </row>
    <row r="28" spans="1:15" s="32" customFormat="1" ht="110.25" customHeight="1">
      <c r="A28" s="26" t="s">
        <v>45</v>
      </c>
      <c r="B28" s="27" t="s">
        <v>14</v>
      </c>
      <c r="C28" s="28">
        <v>807</v>
      </c>
      <c r="D28" s="29">
        <v>503</v>
      </c>
      <c r="E28" s="30" t="s">
        <v>15</v>
      </c>
      <c r="F28" s="30" t="s">
        <v>15</v>
      </c>
      <c r="G28" s="46">
        <v>0</v>
      </c>
      <c r="H28" s="46">
        <v>0</v>
      </c>
      <c r="I28" s="46">
        <v>0</v>
      </c>
      <c r="J28" s="46">
        <v>60.9</v>
      </c>
      <c r="K28" s="47">
        <v>37.200000000000003</v>
      </c>
      <c r="L28" s="46">
        <v>0</v>
      </c>
      <c r="M28" s="46">
        <v>0</v>
      </c>
      <c r="N28" s="48">
        <f t="shared" si="3"/>
        <v>98.1</v>
      </c>
      <c r="O28" s="31"/>
    </row>
    <row r="29" spans="1:15" s="32" customFormat="1" ht="108" customHeight="1">
      <c r="A29" s="26" t="s">
        <v>46</v>
      </c>
      <c r="B29" s="27" t="s">
        <v>14</v>
      </c>
      <c r="C29" s="28">
        <v>807</v>
      </c>
      <c r="D29" s="29">
        <v>503</v>
      </c>
      <c r="E29" s="30" t="s">
        <v>15</v>
      </c>
      <c r="F29" s="30" t="s">
        <v>15</v>
      </c>
      <c r="G29" s="46">
        <v>0</v>
      </c>
      <c r="H29" s="46">
        <v>0</v>
      </c>
      <c r="I29" s="46">
        <v>0</v>
      </c>
      <c r="J29" s="46">
        <v>59.3</v>
      </c>
      <c r="K29" s="47">
        <v>59.1</v>
      </c>
      <c r="L29" s="46">
        <v>0</v>
      </c>
      <c r="M29" s="46">
        <v>0</v>
      </c>
      <c r="N29" s="48">
        <f t="shared" ref="N29" si="7">G29+H29+I29+J29+K29+M29+L29</f>
        <v>118.4</v>
      </c>
      <c r="O29" s="31"/>
    </row>
    <row r="30" spans="1:15" s="32" customFormat="1" ht="107.25" customHeight="1">
      <c r="A30" s="26" t="s">
        <v>47</v>
      </c>
      <c r="B30" s="27" t="s">
        <v>14</v>
      </c>
      <c r="C30" s="28">
        <v>807</v>
      </c>
      <c r="D30" s="29">
        <v>503</v>
      </c>
      <c r="E30" s="30" t="s">
        <v>15</v>
      </c>
      <c r="F30" s="30" t="s">
        <v>15</v>
      </c>
      <c r="G30" s="46">
        <v>0</v>
      </c>
      <c r="H30" s="46">
        <v>0</v>
      </c>
      <c r="I30" s="46">
        <v>0</v>
      </c>
      <c r="J30" s="46">
        <v>205.7</v>
      </c>
      <c r="K30" s="47">
        <v>205.7</v>
      </c>
      <c r="L30" s="46">
        <v>0</v>
      </c>
      <c r="M30" s="46">
        <v>0</v>
      </c>
      <c r="N30" s="48">
        <f t="shared" ref="N30" si="8">G30+H30+I30+J30+K30+M30+L30</f>
        <v>411.4</v>
      </c>
      <c r="O30" s="31"/>
    </row>
    <row r="31" spans="1:15" s="32" customFormat="1" ht="93.75" customHeight="1">
      <c r="A31" s="26" t="s">
        <v>48</v>
      </c>
      <c r="B31" s="27" t="s">
        <v>14</v>
      </c>
      <c r="C31" s="28">
        <v>807</v>
      </c>
      <c r="D31" s="29">
        <v>503</v>
      </c>
      <c r="E31" s="30" t="s">
        <v>15</v>
      </c>
      <c r="F31" s="30" t="s">
        <v>15</v>
      </c>
      <c r="G31" s="46">
        <v>0</v>
      </c>
      <c r="H31" s="46">
        <v>0</v>
      </c>
      <c r="I31" s="46">
        <v>0</v>
      </c>
      <c r="J31" s="46">
        <v>740.3</v>
      </c>
      <c r="K31" s="47">
        <v>516.1</v>
      </c>
      <c r="L31" s="46">
        <v>0</v>
      </c>
      <c r="M31" s="46">
        <v>0</v>
      </c>
      <c r="N31" s="48">
        <f t="shared" ref="N31:N32" si="9">G31+H31+I31+J31+K31+M31+L31</f>
        <v>1256.4000000000001</v>
      </c>
      <c r="O31" s="31"/>
    </row>
    <row r="32" spans="1:15" s="32" customFormat="1" ht="110.25" customHeight="1">
      <c r="A32" s="26" t="s">
        <v>49</v>
      </c>
      <c r="B32" s="27" t="s">
        <v>14</v>
      </c>
      <c r="C32" s="28">
        <v>807</v>
      </c>
      <c r="D32" s="29">
        <v>503</v>
      </c>
      <c r="E32" s="30" t="s">
        <v>15</v>
      </c>
      <c r="F32" s="30" t="s">
        <v>15</v>
      </c>
      <c r="G32" s="46">
        <v>0</v>
      </c>
      <c r="H32" s="46">
        <v>0</v>
      </c>
      <c r="I32" s="46">
        <v>0</v>
      </c>
      <c r="J32" s="46">
        <v>3732.5</v>
      </c>
      <c r="K32" s="47">
        <v>2186</v>
      </c>
      <c r="L32" s="46">
        <v>0</v>
      </c>
      <c r="M32" s="46">
        <v>0</v>
      </c>
      <c r="N32" s="48">
        <f t="shared" si="9"/>
        <v>5918.5</v>
      </c>
      <c r="O32" s="31"/>
    </row>
    <row r="33" spans="1:15">
      <c r="A33" s="7" t="s">
        <v>16</v>
      </c>
      <c r="B33" s="7"/>
      <c r="C33" s="10"/>
      <c r="D33" s="24"/>
      <c r="E33" s="9"/>
      <c r="F33" s="9"/>
      <c r="G33" s="51"/>
      <c r="H33" s="51"/>
      <c r="I33" s="51"/>
      <c r="J33" s="51"/>
      <c r="K33" s="47"/>
      <c r="L33" s="51"/>
      <c r="M33" s="51"/>
      <c r="N33" s="52"/>
      <c r="O33" s="11"/>
    </row>
    <row r="34" spans="1:15" ht="49.5" customHeight="1">
      <c r="A34" s="16" t="s">
        <v>17</v>
      </c>
      <c r="B34" s="17" t="s">
        <v>14</v>
      </c>
      <c r="C34" s="18">
        <v>807</v>
      </c>
      <c r="D34" s="25"/>
      <c r="E34" s="19" t="s">
        <v>15</v>
      </c>
      <c r="F34" s="19" t="s">
        <v>15</v>
      </c>
      <c r="G34" s="53">
        <f>G12+G16+G23</f>
        <v>4105</v>
      </c>
      <c r="H34" s="53">
        <f>H12+H16+H23</f>
        <v>6736.7</v>
      </c>
      <c r="I34" s="53">
        <f>I12+I16+I23</f>
        <v>5152.5</v>
      </c>
      <c r="J34" s="53">
        <f t="shared" ref="J34:K34" si="10">J12+J16+J23</f>
        <v>9501.7999999999993</v>
      </c>
      <c r="K34" s="54">
        <f t="shared" si="10"/>
        <v>9899.4000000000015</v>
      </c>
      <c r="L34" s="53">
        <f t="shared" ref="L34" si="11">L12+L16+L23</f>
        <v>7000</v>
      </c>
      <c r="M34" s="53">
        <f t="shared" ref="M34" si="12">M12+M16+M23</f>
        <v>7000</v>
      </c>
      <c r="N34" s="45">
        <f>G34+H34+I34+J34+K34+M34+L34</f>
        <v>49395.4</v>
      </c>
      <c r="O34" s="20"/>
    </row>
    <row r="35" spans="1:15" ht="18.75">
      <c r="A35" s="5"/>
    </row>
    <row r="36" spans="1:15" s="21" customFormat="1" ht="18.75" customHeight="1">
      <c r="A36" s="55"/>
      <c r="B36" s="55"/>
      <c r="C36" s="55"/>
      <c r="D36" s="55"/>
      <c r="K36" s="42"/>
    </row>
    <row r="37" spans="1:15" s="21" customFormat="1" ht="18.75">
      <c r="C37" s="22"/>
      <c r="D37" s="22"/>
      <c r="K37" s="42"/>
    </row>
  </sheetData>
  <mergeCells count="16">
    <mergeCell ref="A36:D36"/>
    <mergeCell ref="I3:O3"/>
    <mergeCell ref="I4:O4"/>
    <mergeCell ref="A6:O6"/>
    <mergeCell ref="O7:O10"/>
    <mergeCell ref="N9:N10"/>
    <mergeCell ref="A11:O11"/>
    <mergeCell ref="A7:A10"/>
    <mergeCell ref="B7:B10"/>
    <mergeCell ref="C7:F8"/>
    <mergeCell ref="G7:N7"/>
    <mergeCell ref="G8:N8"/>
    <mergeCell ref="C9:C10"/>
    <mergeCell ref="D9:D10"/>
    <mergeCell ref="E9:E10"/>
    <mergeCell ref="F9:F10"/>
  </mergeCells>
  <pageMargins left="0.70866141732283472" right="0.70866141732283472" top="0.98425196850393704" bottom="0.74803149606299213" header="0.31496062992125984" footer="0.31496062992125984"/>
  <pageSetup paperSize="9" scale="7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2018-06-04T06:14:41Z</cp:lastPrinted>
  <dcterms:created xsi:type="dcterms:W3CDTF">2013-10-21T07:13:48Z</dcterms:created>
  <dcterms:modified xsi:type="dcterms:W3CDTF">2018-06-20T02:20:36Z</dcterms:modified>
</cp:coreProperties>
</file>